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PEDIDO" sheetId="1" r:id="rId1"/>
    <sheet name="MENÚ Nº 2" sheetId="2" r:id="rId2"/>
    <sheet name="MENÚ Nº 3" sheetId="3" r:id="rId3"/>
    <sheet name="MENÚ Nº 4" sheetId="4" r:id="rId4"/>
    <sheet name="MENÚ Nº 5" sheetId="5" r:id="rId5"/>
    <sheet name="ELECCIÓN VINO" sheetId="6" r:id="rId6"/>
  </sheets>
  <calcPr calcId="124519"/>
</workbook>
</file>

<file path=xl/calcChain.xml><?xml version="1.0" encoding="utf-8"?>
<calcChain xmlns="http://schemas.openxmlformats.org/spreadsheetml/2006/main">
  <c r="F23" i="6"/>
  <c r="F22"/>
  <c r="F21"/>
  <c r="F20"/>
  <c r="F19"/>
  <c r="F18"/>
  <c r="F17"/>
  <c r="F16"/>
  <c r="F15"/>
  <c r="F14"/>
  <c r="F13"/>
  <c r="F12"/>
  <c r="F11"/>
  <c r="F10"/>
  <c r="F9"/>
  <c r="F8"/>
  <c r="F7"/>
  <c r="E27" i="1" s="1"/>
  <c r="H18" s="1"/>
  <c r="H19" s="1"/>
  <c r="F6" i="6"/>
  <c r="F5"/>
  <c r="F4"/>
  <c r="F3"/>
  <c r="G4"/>
  <c r="H20" i="1" l="1"/>
</calcChain>
</file>

<file path=xl/sharedStrings.xml><?xml version="1.0" encoding="utf-8"?>
<sst xmlns="http://schemas.openxmlformats.org/spreadsheetml/2006/main" count="141" uniqueCount="132">
  <si>
    <t>DIA DEL SERVICIO:</t>
  </si>
  <si>
    <t>HORA :</t>
  </si>
  <si>
    <t xml:space="preserve">LUGAR: </t>
  </si>
  <si>
    <t>DEPARTAMENTO Y CODIGO</t>
  </si>
  <si>
    <t>SERVICIOS</t>
  </si>
  <si>
    <t>PRECIOS SIN IVA.</t>
  </si>
  <si>
    <t>SERVICIO AGUAS</t>
  </si>
  <si>
    <t>MENU Nº 1</t>
  </si>
  <si>
    <t>VINO ESPAÑOL</t>
  </si>
  <si>
    <t>PIC-NIC Nº1</t>
  </si>
  <si>
    <t>PIC-NIC Nº2</t>
  </si>
  <si>
    <t>SERVICIO CAFÉ</t>
  </si>
  <si>
    <t>COCKTAIL Nº 1</t>
  </si>
  <si>
    <t>COCKTAIL Nº 2</t>
  </si>
  <si>
    <t>TOTAL B. IMPONIBLE SIN IVA</t>
  </si>
  <si>
    <t>TOTAL IVA</t>
  </si>
  <si>
    <t>TOTAL IMPORTE</t>
  </si>
  <si>
    <t>COFFEE BREAK Nº3</t>
  </si>
  <si>
    <t>COFFEE  BREAK Nº2</t>
  </si>
  <si>
    <t>COFFEE  BREAK Nº1</t>
  </si>
  <si>
    <t>COFFEE BREAK Nº 4</t>
  </si>
  <si>
    <t>PAELLA CON POSTRE</t>
  </si>
  <si>
    <t>CENTRO:</t>
  </si>
  <si>
    <t>Nº PAX</t>
  </si>
  <si>
    <t>Nº  PAX</t>
  </si>
  <si>
    <t>MENÚ Nº 2</t>
  </si>
  <si>
    <t>MENÚ Nº3</t>
  </si>
  <si>
    <t>MENÚ Nº4</t>
  </si>
  <si>
    <t>MENÚ Nº5</t>
  </si>
  <si>
    <t>COCKTAIL N º3</t>
  </si>
  <si>
    <t>NÚMERO LOS ASISTENTES:</t>
  </si>
  <si>
    <t>NOMBRE PERSONA QUE HACE EL ENCARGO</t>
  </si>
  <si>
    <t>Primeros platos (a elegir uno)</t>
  </si>
  <si>
    <t>Ensalada Templada de Chipirones con Vinagreta de Gulas y Verduras</t>
  </si>
  <si>
    <t>Escalibada Catalana con Anchoas y Risoto con Salsa Tártara</t>
  </si>
  <si>
    <t>Milhojas de Verdura con Vinagreta de Albahaca y Anchoas</t>
  </si>
  <si>
    <t xml:space="preserve">Ensalada de Pimientos Tricolor con Pimientos del Piquillo, Queso de Cabra Gratinado y Reducción al Jerez </t>
  </si>
  <si>
    <t xml:space="preserve">Crema de Mariscos con Crujientes de Gamba </t>
  </si>
  <si>
    <t>Ensalada templada de Champiñón, Bacón Setas con Tomatitos Cherry Confitados y Vinagreta de Módena</t>
  </si>
  <si>
    <t>Segundos platos (a elegir uno)</t>
  </si>
  <si>
    <t>Solomillo de Cerdo a la Plancha con Reducción de Vino, Patatas Panadera y Zanahoria Glaseada</t>
  </si>
  <si>
    <t>Mero a la Plancha con Salsa de Piquillo y Verduritas Confitadas</t>
  </si>
  <si>
    <t>Bacalao Confitado con Pisto Manchego</t>
  </si>
  <si>
    <t>Confit de Pato con Salsa de Frutos Rojos Acompañado de Cítricos a la Canela</t>
  </si>
  <si>
    <t>*La opción de dos segundos tendrá un suplemento de 2,50€</t>
  </si>
  <si>
    <t>Postres</t>
  </si>
  <si>
    <t>Brocheta de Frutas con Coulis de Frutos Rojos</t>
  </si>
  <si>
    <t>Sorbete de Limón con Sorbete de Avellanas</t>
  </si>
  <si>
    <t>Porción de Tarta de Queso con Frambuesa</t>
  </si>
  <si>
    <t xml:space="preserve">Mini Coulant de Çhocolate con Azúcar Glass </t>
  </si>
  <si>
    <t>Postres (a elegir uno)</t>
  </si>
  <si>
    <t>SEÑALAR 
 OPCIÓN</t>
  </si>
  <si>
    <t>Ensalada de Setas Silvestres con Tomatitos Glaseados, Cebolla Dulce, Crujiente de Jamón y Vinagreta de Olivas Negras</t>
  </si>
  <si>
    <t>Ensalada de Anchoas, Queso Manchego y Pimientos Asados en su Jugo a la Vinagreta de Jerez</t>
  </si>
  <si>
    <t>Salteado de Habitas Tiernas con Ibéricos</t>
  </si>
  <si>
    <t xml:space="preserve">Hojaldre de Verduritas Asadas y Salsa Pesto </t>
  </si>
  <si>
    <t>Pastel de Cabracho con Mini Ensalada de Cebolla Confitada, Pimientos del Piquillo y Vinagreta de Gulas</t>
  </si>
  <si>
    <t>Magret de Pato con Salsa de Miel, Zanahorias Confitadas y Espárragos a la Plancha</t>
  </si>
  <si>
    <t>Entrecot con Pastel de Queso y Patata con Lazo de Verduras al Horno</t>
  </si>
  <si>
    <t xml:space="preserve">Lenguado a la Meniere con Patatas Parisienne </t>
  </si>
  <si>
    <t>Merluza al Horno con Ajetes y Tomatitos Cherry con Salsa de Oloroso</t>
  </si>
  <si>
    <t>Porción de Tarta de Chocolate con Frambuesa</t>
  </si>
  <si>
    <t>Cheesecake con Frambuesa</t>
  </si>
  <si>
    <t>Cheesecake con Arándanos</t>
  </si>
  <si>
    <t>Carpaccio de Frutas</t>
  </si>
  <si>
    <t>MENÚ Nº 3</t>
  </si>
  <si>
    <t>Timbal de Queso de Cabra Gratinado con Cebolla Confitada y Vinagreta de Naranja con Frutos Secos</t>
  </si>
  <si>
    <t>Hojaldre de Vieiras y Langostinos con Salsa Normanda y Mini Ensalada de Bonito</t>
  </si>
  <si>
    <t>Ensalada de Sandía, Queso de Cabra con Compota de Tomates a las Finas Hiervas, Mouse de Foie y Vinagreta de Cítricos</t>
  </si>
  <si>
    <t>Ensalada Templada de Langostinos con Vinagreta de Gulas y Verduritas</t>
  </si>
  <si>
    <t>Hojaldre de Merluza con Raviolis de Sepia y Mango con Suflé de Patatas, Judías Verdes y Bastones de Zanahoria Frita</t>
  </si>
  <si>
    <t>Hamburguesa de Kobe en Salsa de Ciruelas con Lecho de Patatas, Espárragos Plancha y Setas Salteadas con Bacón</t>
  </si>
  <si>
    <t>Secreto Ibérico con Patatas Confitadas, Ajetes y Pimientos Asados en su Jugo con Salsa de Mostaza</t>
  </si>
  <si>
    <t xml:space="preserve">Lenguado a la Meniere con patatas Parisienne </t>
  </si>
  <si>
    <t xml:space="preserve">Tarta Sacher </t>
  </si>
  <si>
    <t>Fondant de Chocolate con chocolate Caliente</t>
  </si>
  <si>
    <t>Tarta de Chocolate con Relleno de Frambuesa y Mousse de Chocolate</t>
  </si>
  <si>
    <t>MENÚ Nº 4</t>
  </si>
  <si>
    <t>SEÑALAR 
 MENÚ</t>
  </si>
  <si>
    <t xml:space="preserve">Lenguado a la Meniere con Patatas Pariesienne </t>
  </si>
  <si>
    <t>Confit de Pato con Compota de Manzana, Naranja y Pomelo a la Francesa con Salsa de Frutos del Bosque,
 Acompañado de una Mini Ensalada de Pimientos con Cebolla Confitada y Atún</t>
  </si>
  <si>
    <t xml:space="preserve">Muslo de Pintada Rellena de Foie, Castañas, Carne de Ave y Puré de Hongos, con Pastel de Queso y Patata,compañado de una Mini Ensalada Templada de Judías Verdes con Crujiente de Bacón y Vinagreta de Módena
</t>
  </si>
  <si>
    <t>Solomillo de Ternera Acompañado de una Mini Ensalada Templada de Champiñón con Cebolla Confitada</t>
  </si>
  <si>
    <t>Hojaldre de Bacalao Queso y Espinacas, 
acompañado de una Mini Ensalada de Sandía con Foie, Queso y Compota a las Finas Hiervas</t>
  </si>
  <si>
    <t>Secreto Ibérico con Verduritas a la Parrilla al Aceite de Romero, 
acompañado de una Mini Ensalada de Pollo con Salsa de Coco y Manzana</t>
  </si>
  <si>
    <t>Presa Ibérica con Patatas Panaderas, 
acompañados de unos Espárragos con Salmón Ahumado y Mahonesa de Cebollino</t>
  </si>
  <si>
    <t>MENÚ Nº 5</t>
  </si>
  <si>
    <t>Plato principal (a elegir uno)</t>
  </si>
  <si>
    <t>Postre(a elegir uno)</t>
  </si>
  <si>
    <t>Macedonia Natural con Zumo de Naranja</t>
  </si>
  <si>
    <t>Carpaccio de Melón al Oporto con Frutos del Bosque</t>
  </si>
  <si>
    <t>Plato de Fruta Preparada</t>
  </si>
  <si>
    <t>Brocheta de Fruta</t>
  </si>
  <si>
    <t>Carpaccio de Piña y fresas</t>
  </si>
  <si>
    <t>Cremoso de Yogur con Frutas Naturales</t>
  </si>
  <si>
    <t>Carpaccio de Sandía</t>
  </si>
  <si>
    <t>SELECCIONAR
MENÚ</t>
  </si>
  <si>
    <t>Rioja Marqués de Carrión Crianza</t>
  </si>
  <si>
    <t>Rioja Marqués de Carrión Reserva</t>
  </si>
  <si>
    <t>Rioja Antaño Crianza</t>
  </si>
  <si>
    <t>Rioja Antaño Selección (Roble)</t>
  </si>
  <si>
    <t>Rioja Antaño Reserva</t>
  </si>
  <si>
    <t>Rioja Montequinto Crianza</t>
  </si>
  <si>
    <t>Rioja Blanco Antaño</t>
  </si>
  <si>
    <t>Mayor de Castilla Crianza</t>
  </si>
  <si>
    <t>Mayor de Castilla Roble</t>
  </si>
  <si>
    <t>Mayor de Castilla Reserva</t>
  </si>
  <si>
    <t>Viña Arnaiz  Crianza</t>
  </si>
  <si>
    <t>Viña Arnaiz Roble</t>
  </si>
  <si>
    <t>Viña Arnaiz Reserva</t>
  </si>
  <si>
    <t>V. Pata Negra Gran Reserva</t>
  </si>
  <si>
    <t>V. Pata Negra Reserva</t>
  </si>
  <si>
    <t>Ruedo Blanco Solar de la Vega</t>
  </si>
  <si>
    <t>Rueda Blanco Solar de la Vega 100€ Verdejo</t>
  </si>
  <si>
    <t xml:space="preserve">Penedés Jaume Serra Cosecha Semiseco </t>
  </si>
  <si>
    <t>Penedés Jaume Serra Cosecha Seco</t>
  </si>
  <si>
    <t xml:space="preserve">Penedés Jaume Serra Chardonay </t>
  </si>
  <si>
    <t>Mayoral Ecológico Tinto D.O. Jumilla</t>
  </si>
  <si>
    <t>VINO</t>
  </si>
  <si>
    <t>PRECIO</t>
  </si>
  <si>
    <t>NÚM. UNIDADES</t>
  </si>
  <si>
    <t>*seleccione menú en la pestaña correspondiente y automaticamente saldrá el precio</t>
  </si>
  <si>
    <t>VINO ELEGIDO PARA MENÚ*</t>
  </si>
  <si>
    <t>Si desea algún otro producto que no esté especificado en las distintas opciones, indíquelo a continuación</t>
  </si>
  <si>
    <t>CAMAREROS EXTRA*</t>
  </si>
  <si>
    <t>Cancelación: 24h</t>
  </si>
  <si>
    <t>El pedido deberá ser recogido en cafetería para los casos de servicio de café y servicio de agua, a no ser que se haya contratado como pedido especial.</t>
  </si>
  <si>
    <t>* notas camarero: se recomienda 1 camarero por cada 20 comensales, en el caso de cocktails. En menú 1 por cada 8.</t>
  </si>
  <si>
    <t>PRECIOS POR PAX SIN IVA</t>
  </si>
  <si>
    <t>NÚMERO TIQUET UNIDAD DE COMPRAS:</t>
  </si>
  <si>
    <t>* Es indispensable el número de tiquet de unidad de compras autorizado</t>
  </si>
  <si>
    <t>ALQUILER DE MATERIAL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</si>
</sst>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8" formatCode="#,##0.00\ &quot;€&quot;;[Red]\-#,##0.00\ &quot;€&quot;"/>
    <numFmt numFmtId="164" formatCode="_(&quot;$&quot;* #,##0.00_);_(&quot;$&quot;* \(#,##0.00\);_(&quot;$&quot;* &quot;-&quot;??_);_(@_)"/>
    <numFmt numFmtId="165" formatCode="#,##0.00\ &quot;€&quot;"/>
  </numFmts>
  <fonts count="14">
    <font>
      <sz val="10"/>
      <name val="Arial"/>
    </font>
    <font>
      <sz val="10"/>
      <name val="Arial"/>
    </font>
    <font>
      <b/>
      <i/>
      <sz val="10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.5"/>
      <color rgb="FF000000"/>
      <name val="Calibri"/>
      <family val="2"/>
    </font>
    <font>
      <sz val="11.5"/>
      <color rgb="FF000000"/>
      <name val="Calibri"/>
      <family val="2"/>
    </font>
    <font>
      <u/>
      <sz val="10.5"/>
      <color rgb="FF000000"/>
      <name val="Calibri"/>
      <family val="2"/>
    </font>
    <font>
      <b/>
      <u/>
      <sz val="10.5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14" fontId="2" fillId="0" borderId="1" xfId="0" applyNumberFormat="1" applyFont="1" applyBorder="1"/>
    <xf numFmtId="20" fontId="0" fillId="0" borderId="2" xfId="0" applyNumberFormat="1" applyBorder="1"/>
    <xf numFmtId="0" fontId="2" fillId="2" borderId="3" xfId="0" applyFont="1" applyFill="1" applyBorder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/>
    <xf numFmtId="0" fontId="0" fillId="0" borderId="7" xfId="0" applyBorder="1"/>
    <xf numFmtId="0" fontId="2" fillId="0" borderId="8" xfId="0" applyFont="1" applyBorder="1"/>
    <xf numFmtId="0" fontId="0" fillId="0" borderId="0" xfId="0" applyBorder="1"/>
    <xf numFmtId="0" fontId="0" fillId="0" borderId="9" xfId="0" applyBorder="1"/>
    <xf numFmtId="0" fontId="2" fillId="0" borderId="5" xfId="0" applyFont="1" applyBorder="1"/>
    <xf numFmtId="0" fontId="2" fillId="0" borderId="10" xfId="0" applyFont="1" applyBorder="1"/>
    <xf numFmtId="8" fontId="2" fillId="0" borderId="10" xfId="0" applyNumberFormat="1" applyFont="1" applyBorder="1"/>
    <xf numFmtId="0" fontId="2" fillId="0" borderId="7" xfId="0" applyFont="1" applyBorder="1"/>
    <xf numFmtId="6" fontId="2" fillId="0" borderId="10" xfId="0" applyNumberFormat="1" applyFont="1" applyBorder="1"/>
    <xf numFmtId="165" fontId="2" fillId="0" borderId="10" xfId="1" applyNumberFormat="1" applyFont="1" applyBorder="1"/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165" fontId="2" fillId="0" borderId="10" xfId="0" applyNumberFormat="1" applyFont="1" applyBorder="1"/>
    <xf numFmtId="0" fontId="2" fillId="0" borderId="4" xfId="0" applyFont="1" applyBorder="1"/>
    <xf numFmtId="0" fontId="2" fillId="0" borderId="2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8" fontId="2" fillId="0" borderId="11" xfId="0" applyNumberFormat="1" applyFont="1" applyBorder="1"/>
    <xf numFmtId="0" fontId="2" fillId="0" borderId="10" xfId="0" applyFont="1" applyBorder="1" applyAlignment="1">
      <alignment horizontal="left"/>
    </xf>
    <xf numFmtId="0" fontId="7" fillId="3" borderId="12" xfId="0" applyFont="1" applyFill="1" applyBorder="1"/>
    <xf numFmtId="0" fontId="7" fillId="3" borderId="5" xfId="0" applyFont="1" applyFill="1" applyBorder="1"/>
    <xf numFmtId="0" fontId="7" fillId="3" borderId="0" xfId="0" applyFont="1" applyFill="1" applyBorder="1"/>
    <xf numFmtId="0" fontId="7" fillId="3" borderId="7" xfId="0" applyFont="1" applyFill="1" applyBorder="1"/>
    <xf numFmtId="0" fontId="7" fillId="3" borderId="11" xfId="0" applyFont="1" applyFill="1" applyBorder="1"/>
    <xf numFmtId="0" fontId="8" fillId="3" borderId="10" xfId="0" applyFont="1" applyFill="1" applyBorder="1"/>
    <xf numFmtId="0" fontId="0" fillId="4" borderId="0" xfId="0" applyFill="1" applyBorder="1"/>
    <xf numFmtId="0" fontId="0" fillId="4" borderId="0" xfId="0" applyFill="1"/>
    <xf numFmtId="0" fontId="0" fillId="4" borderId="13" xfId="0" applyFill="1" applyBorder="1"/>
    <xf numFmtId="0" fontId="9" fillId="4" borderId="0" xfId="0" applyFont="1" applyFill="1" applyBorder="1"/>
    <xf numFmtId="0" fontId="0" fillId="4" borderId="14" xfId="0" applyFill="1" applyBorder="1"/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5" borderId="7" xfId="0" applyFont="1" applyFill="1" applyBorder="1"/>
    <xf numFmtId="0" fontId="0" fillId="4" borderId="1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7" fillId="3" borderId="8" xfId="0" applyFont="1" applyFill="1" applyBorder="1"/>
    <xf numFmtId="0" fontId="7" fillId="3" borderId="6" xfId="0" applyFont="1" applyFill="1" applyBorder="1"/>
    <xf numFmtId="0" fontId="0" fillId="0" borderId="6" xfId="0" applyBorder="1"/>
    <xf numFmtId="0" fontId="4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readingOrder="1"/>
    </xf>
    <xf numFmtId="0" fontId="5" fillId="0" borderId="0" xfId="0" applyFont="1"/>
    <xf numFmtId="0" fontId="0" fillId="0" borderId="0" xfId="0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wrapText="1" readingOrder="1"/>
    </xf>
    <xf numFmtId="0" fontId="5" fillId="0" borderId="21" xfId="0" applyFont="1" applyBorder="1"/>
    <xf numFmtId="0" fontId="10" fillId="0" borderId="20" xfId="0" applyFont="1" applyBorder="1" applyAlignment="1">
      <alignment horizontal="left" readingOrder="1"/>
    </xf>
    <xf numFmtId="0" fontId="10" fillId="0" borderId="20" xfId="0" applyFont="1" applyBorder="1" applyAlignment="1">
      <alignment horizontal="left" vertical="center" wrapText="1" readingOrder="1"/>
    </xf>
    <xf numFmtId="0" fontId="10" fillId="0" borderId="22" xfId="0" applyFont="1" applyBorder="1" applyAlignment="1">
      <alignment horizontal="left" readingOrder="1"/>
    </xf>
    <xf numFmtId="0" fontId="5" fillId="0" borderId="23" xfId="0" applyFont="1" applyBorder="1"/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wrapText="1"/>
    </xf>
    <xf numFmtId="0" fontId="0" fillId="0" borderId="21" xfId="0" applyBorder="1"/>
    <xf numFmtId="0" fontId="0" fillId="0" borderId="23" xfId="0" applyBorder="1"/>
    <xf numFmtId="0" fontId="8" fillId="3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8" fontId="11" fillId="0" borderId="10" xfId="0" applyNumberFormat="1" applyFont="1" applyBorder="1" applyAlignment="1">
      <alignment horizontal="left" wrapText="1" readingOrder="1"/>
    </xf>
    <xf numFmtId="6" fontId="11" fillId="0" borderId="10" xfId="0" applyNumberFormat="1" applyFont="1" applyBorder="1" applyAlignment="1">
      <alignment horizontal="left" wrapText="1" readingOrder="1"/>
    </xf>
    <xf numFmtId="0" fontId="11" fillId="0" borderId="26" xfId="0" applyFont="1" applyBorder="1" applyAlignment="1">
      <alignment horizontal="left" wrapText="1" readingOrder="1"/>
    </xf>
    <xf numFmtId="8" fontId="11" fillId="0" borderId="27" xfId="0" applyNumberFormat="1" applyFont="1" applyBorder="1" applyAlignment="1">
      <alignment horizontal="left" wrapText="1" readingOrder="1"/>
    </xf>
    <xf numFmtId="0" fontId="0" fillId="0" borderId="28" xfId="0" applyBorder="1"/>
    <xf numFmtId="0" fontId="11" fillId="0" borderId="20" xfId="0" applyFont="1" applyBorder="1" applyAlignment="1">
      <alignment horizontal="left" wrapText="1" readingOrder="1"/>
    </xf>
    <xf numFmtId="0" fontId="11" fillId="0" borderId="22" xfId="0" applyFont="1" applyBorder="1" applyAlignment="1">
      <alignment horizontal="left" wrapText="1" readingOrder="1"/>
    </xf>
    <xf numFmtId="6" fontId="11" fillId="0" borderId="29" xfId="0" applyNumberFormat="1" applyFont="1" applyBorder="1" applyAlignment="1">
      <alignment horizontal="left" wrapText="1" readingOrder="1"/>
    </xf>
    <xf numFmtId="0" fontId="2" fillId="5" borderId="10" xfId="0" applyFont="1" applyFill="1" applyBorder="1"/>
    <xf numFmtId="0" fontId="2" fillId="4" borderId="0" xfId="0" applyFont="1" applyFill="1" applyBorder="1"/>
    <xf numFmtId="0" fontId="0" fillId="0" borderId="0" xfId="0" applyFill="1"/>
    <xf numFmtId="0" fontId="2" fillId="4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 vertical="center" wrapText="1"/>
    </xf>
    <xf numFmtId="8" fontId="2" fillId="4" borderId="0" xfId="0" applyNumberFormat="1" applyFont="1" applyFill="1" applyBorder="1"/>
    <xf numFmtId="8" fontId="0" fillId="0" borderId="0" xfId="0" applyNumberFormat="1"/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5" fillId="4" borderId="0" xfId="0" applyFont="1" applyFill="1" applyBorder="1"/>
    <xf numFmtId="0" fontId="0" fillId="4" borderId="10" xfId="0" applyFill="1" applyBorder="1"/>
    <xf numFmtId="0" fontId="2" fillId="4" borderId="10" xfId="0" applyFont="1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7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12" fillId="6" borderId="1" xfId="0" applyFont="1" applyFill="1" applyBorder="1" applyAlignment="1">
      <alignment horizontal="center" vertical="center" readingOrder="1"/>
    </xf>
    <xf numFmtId="0" fontId="12" fillId="6" borderId="19" xfId="0" applyFont="1" applyFill="1" applyBorder="1" applyAlignment="1">
      <alignment horizontal="center" vertical="center" readingOrder="1"/>
    </xf>
    <xf numFmtId="0" fontId="12" fillId="6" borderId="20" xfId="0" applyFont="1" applyFill="1" applyBorder="1" applyAlignment="1">
      <alignment horizontal="center" vertical="center" readingOrder="1"/>
    </xf>
    <xf numFmtId="0" fontId="12" fillId="6" borderId="21" xfId="0" applyFont="1" applyFill="1" applyBorder="1" applyAlignment="1">
      <alignment horizontal="center" vertical="center" readingOrder="1"/>
    </xf>
    <xf numFmtId="0" fontId="4" fillId="6" borderId="1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readingOrder="1"/>
    </xf>
    <xf numFmtId="0" fontId="13" fillId="6" borderId="14" xfId="0" applyFont="1" applyFill="1" applyBorder="1" applyAlignment="1">
      <alignment horizontal="center" readingOrder="1"/>
    </xf>
    <xf numFmtId="0" fontId="13" fillId="6" borderId="20" xfId="0" applyFont="1" applyFill="1" applyBorder="1" applyAlignment="1">
      <alignment horizontal="center" vertical="center" readingOrder="1"/>
    </xf>
    <xf numFmtId="0" fontId="13" fillId="6" borderId="21" xfId="0" applyFont="1" applyFill="1" applyBorder="1" applyAlignment="1">
      <alignment horizontal="center" vertical="center" readingOrder="1"/>
    </xf>
    <xf numFmtId="0" fontId="13" fillId="6" borderId="1" xfId="0" applyFont="1" applyFill="1" applyBorder="1" applyAlignment="1">
      <alignment horizontal="center" readingOrder="1"/>
    </xf>
    <xf numFmtId="0" fontId="13" fillId="6" borderId="19" xfId="0" applyFont="1" applyFill="1" applyBorder="1" applyAlignment="1">
      <alignment horizontal="center" readingOrder="1"/>
    </xf>
    <xf numFmtId="0" fontId="8" fillId="3" borderId="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/>
    </xf>
    <xf numFmtId="0" fontId="13" fillId="6" borderId="34" xfId="0" applyFont="1" applyFill="1" applyBorder="1" applyAlignment="1">
      <alignment horizontal="center" readingOrder="1"/>
    </xf>
    <xf numFmtId="0" fontId="13" fillId="6" borderId="35" xfId="0" applyFont="1" applyFill="1" applyBorder="1" applyAlignment="1">
      <alignment horizontal="center" readingOrder="1"/>
    </xf>
    <xf numFmtId="0" fontId="6" fillId="6" borderId="1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 readingOrder="1"/>
    </xf>
    <xf numFmtId="0" fontId="13" fillId="6" borderId="14" xfId="0" applyFont="1" applyFill="1" applyBorder="1" applyAlignment="1">
      <alignment horizontal="center" vertical="center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41</xdr:row>
      <xdr:rowOff>152400</xdr:rowOff>
    </xdr:from>
    <xdr:to>
      <xdr:col>8</xdr:col>
      <xdr:colOff>533400</xdr:colOff>
      <xdr:row>44</xdr:row>
      <xdr:rowOff>57150</xdr:rowOff>
    </xdr:to>
    <xdr:pic>
      <xdr:nvPicPr>
        <xdr:cNvPr id="1050" name="1 Imagen" descr="logo300 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9550" y="947737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zoomScale="91" zoomScaleNormal="91" workbookViewId="0">
      <selection activeCell="G13" sqref="G13"/>
    </sheetView>
  </sheetViews>
  <sheetFormatPr baseColWidth="10" defaultColWidth="9.140625" defaultRowHeight="12.75"/>
  <cols>
    <col min="1" max="1" width="3.42578125" style="9" customWidth="1"/>
    <col min="2" max="2" width="6.85546875" customWidth="1"/>
    <col min="3" max="3" width="35.28515625" customWidth="1"/>
    <col min="4" max="4" width="19.28515625" customWidth="1"/>
    <col min="5" max="5" width="13.42578125" customWidth="1"/>
    <col min="6" max="6" width="33.7109375" customWidth="1"/>
    <col min="7" max="7" width="8.42578125" customWidth="1"/>
  </cols>
  <sheetData>
    <row r="1" spans="1:14" ht="13.5" thickBot="1"/>
    <row r="2" spans="1:14" ht="13.5" thickBot="1">
      <c r="B2" s="39"/>
      <c r="C2" s="43"/>
      <c r="D2" s="43"/>
      <c r="E2" s="43"/>
      <c r="F2" s="43"/>
      <c r="G2" s="43"/>
      <c r="H2" s="43"/>
      <c r="I2" s="43"/>
      <c r="J2" s="44"/>
    </row>
    <row r="3" spans="1:14" ht="24.75" customHeight="1">
      <c r="B3" s="33"/>
      <c r="C3" s="25" t="s">
        <v>0</v>
      </c>
      <c r="D3" s="1"/>
      <c r="E3" s="29" t="s">
        <v>1</v>
      </c>
      <c r="F3" s="2"/>
      <c r="G3" s="3"/>
      <c r="H3" s="4"/>
      <c r="I3" s="31"/>
      <c r="J3" s="35"/>
    </row>
    <row r="4" spans="1:14" ht="18.75" customHeight="1">
      <c r="B4" s="33"/>
      <c r="C4" s="26" t="s">
        <v>2</v>
      </c>
      <c r="D4" s="5"/>
      <c r="E4" s="6"/>
      <c r="F4" s="30" t="s">
        <v>22</v>
      </c>
      <c r="G4" s="6"/>
      <c r="H4" s="7"/>
      <c r="I4" s="31"/>
      <c r="J4" s="35"/>
    </row>
    <row r="5" spans="1:14" ht="18.75" customHeight="1">
      <c r="B5" s="33"/>
      <c r="C5" s="26" t="s">
        <v>3</v>
      </c>
      <c r="D5" s="46"/>
      <c r="E5" s="11"/>
      <c r="F5" s="47"/>
      <c r="G5" s="47"/>
      <c r="H5" s="7"/>
      <c r="I5" s="31"/>
      <c r="J5" s="35"/>
    </row>
    <row r="6" spans="1:14" ht="18.75" customHeight="1">
      <c r="B6" s="33"/>
      <c r="C6" s="45" t="s">
        <v>31</v>
      </c>
      <c r="D6" s="27"/>
      <c r="E6" s="8"/>
      <c r="F6" s="9"/>
      <c r="G6" s="9"/>
      <c r="H6" s="10"/>
      <c r="I6" s="31"/>
      <c r="J6" s="35"/>
    </row>
    <row r="7" spans="1:14" ht="26.25" customHeight="1">
      <c r="B7" s="33"/>
      <c r="C7" s="26" t="s">
        <v>30</v>
      </c>
      <c r="D7" s="28"/>
      <c r="E7" s="95" t="s">
        <v>129</v>
      </c>
      <c r="F7" s="96"/>
      <c r="G7" s="81"/>
      <c r="H7" s="82"/>
      <c r="I7" s="77"/>
      <c r="J7" s="35"/>
    </row>
    <row r="8" spans="1:14" s="32" customFormat="1">
      <c r="A8" s="31"/>
      <c r="B8" s="33"/>
      <c r="C8" s="31"/>
      <c r="D8" s="34"/>
      <c r="E8" s="31"/>
      <c r="F8" s="31"/>
      <c r="G8" s="31"/>
      <c r="H8" s="31"/>
      <c r="I8" s="31"/>
      <c r="J8" s="35"/>
    </row>
    <row r="9" spans="1:14" ht="38.25">
      <c r="B9" s="33"/>
      <c r="C9" s="36" t="s">
        <v>4</v>
      </c>
      <c r="D9" s="36" t="s">
        <v>23</v>
      </c>
      <c r="E9" s="36" t="s">
        <v>128</v>
      </c>
      <c r="F9" s="36" t="s">
        <v>4</v>
      </c>
      <c r="G9" s="36" t="s">
        <v>24</v>
      </c>
      <c r="H9" s="37" t="s">
        <v>5</v>
      </c>
      <c r="I9" s="78"/>
      <c r="J9" s="35"/>
    </row>
    <row r="10" spans="1:14" ht="18.75" customHeight="1">
      <c r="B10" s="33"/>
      <c r="C10" s="11" t="s">
        <v>6</v>
      </c>
      <c r="D10" s="12"/>
      <c r="E10" s="13">
        <v>0.85</v>
      </c>
      <c r="F10" s="12" t="s">
        <v>21</v>
      </c>
      <c r="G10" s="14"/>
      <c r="H10" s="13">
        <v>12</v>
      </c>
      <c r="I10" s="79"/>
      <c r="J10" s="35"/>
    </row>
    <row r="11" spans="1:14" ht="18.75" customHeight="1">
      <c r="B11" s="33"/>
      <c r="C11" s="12" t="s">
        <v>11</v>
      </c>
      <c r="D11" s="20"/>
      <c r="E11" s="13">
        <v>2.5</v>
      </c>
      <c r="F11" s="14" t="s">
        <v>124</v>
      </c>
      <c r="G11" s="12"/>
      <c r="H11" s="13">
        <v>120.5</v>
      </c>
      <c r="I11" s="79"/>
      <c r="J11" s="35"/>
    </row>
    <row r="12" spans="1:14" ht="18.75" customHeight="1">
      <c r="B12" s="33"/>
      <c r="C12" s="11" t="s">
        <v>19</v>
      </c>
      <c r="D12" s="12"/>
      <c r="E12" s="15">
        <v>5.05</v>
      </c>
      <c r="F12" s="85" t="s">
        <v>131</v>
      </c>
      <c r="G12" s="84"/>
      <c r="H12" s="84"/>
      <c r="I12" s="31"/>
      <c r="J12" s="35"/>
    </row>
    <row r="13" spans="1:14" ht="19.5" customHeight="1">
      <c r="B13" s="33"/>
      <c r="C13" s="11" t="s">
        <v>18</v>
      </c>
      <c r="D13" s="12"/>
      <c r="E13" s="13">
        <v>5.25</v>
      </c>
      <c r="F13" s="31"/>
      <c r="G13" s="31"/>
      <c r="H13" s="31"/>
      <c r="I13" s="31"/>
      <c r="J13" s="35"/>
    </row>
    <row r="14" spans="1:14" ht="19.5" customHeight="1">
      <c r="B14" s="33"/>
      <c r="C14" s="11" t="s">
        <v>17</v>
      </c>
      <c r="D14" s="12"/>
      <c r="E14" s="13">
        <v>6.95</v>
      </c>
      <c r="F14" s="31"/>
      <c r="G14" s="31"/>
      <c r="H14" s="31"/>
      <c r="I14" s="31"/>
      <c r="J14" s="35"/>
    </row>
    <row r="15" spans="1:14" ht="19.5" customHeight="1">
      <c r="B15" s="33"/>
      <c r="C15" s="11" t="s">
        <v>20</v>
      </c>
      <c r="D15" s="12"/>
      <c r="E15" s="13">
        <v>8.5</v>
      </c>
      <c r="F15" s="31"/>
      <c r="G15" s="31"/>
      <c r="H15" s="31"/>
      <c r="I15" s="31"/>
      <c r="J15" s="35"/>
    </row>
    <row r="16" spans="1:14" ht="18.75" customHeight="1">
      <c r="B16" s="33"/>
      <c r="C16" s="17" t="s">
        <v>8</v>
      </c>
      <c r="D16" s="18"/>
      <c r="E16" s="13">
        <v>9.5</v>
      </c>
      <c r="F16" s="31"/>
      <c r="G16" s="31"/>
      <c r="H16" s="31"/>
      <c r="I16" s="31"/>
      <c r="J16" s="35"/>
      <c r="N16" s="80"/>
    </row>
    <row r="17" spans="2:14" ht="20.25" customHeight="1">
      <c r="B17" s="33"/>
      <c r="C17" s="11" t="s">
        <v>9</v>
      </c>
      <c r="D17" s="12"/>
      <c r="E17" s="19">
        <v>3.6</v>
      </c>
      <c r="F17" s="31"/>
      <c r="G17" s="31"/>
      <c r="H17" s="31"/>
      <c r="I17" s="31"/>
      <c r="J17" s="35"/>
    </row>
    <row r="18" spans="2:14" ht="19.5" customHeight="1">
      <c r="B18" s="33"/>
      <c r="C18" s="11" t="s">
        <v>10</v>
      </c>
      <c r="D18" s="12"/>
      <c r="E18" s="13">
        <v>4.55</v>
      </c>
      <c r="F18" s="74" t="s">
        <v>14</v>
      </c>
      <c r="G18" s="74"/>
      <c r="H18" s="74">
        <f>(D10*E10)+(D11*E11)+(D12*E12)+(D13*E13)+(D14*E14)+(D15*E15)+(D16*E16)+(D17*E17)+(D18*E18)+(D19*E19)+(D20*E20)+(D21*E21)+(D22*E22)+(D23*E23)+(D25*E25)+(D27*E27)+(G10*H10)+(D24*E24)+(D26*E26)+(G11*H11)</f>
        <v>0</v>
      </c>
      <c r="I18" s="75"/>
      <c r="J18" s="35"/>
    </row>
    <row r="19" spans="2:14" ht="19.5" customHeight="1">
      <c r="B19" s="33"/>
      <c r="C19" s="21" t="s">
        <v>12</v>
      </c>
      <c r="D19" s="22"/>
      <c r="E19" s="23">
        <v>11.5</v>
      </c>
      <c r="F19" s="74" t="s">
        <v>15</v>
      </c>
      <c r="G19" s="74"/>
      <c r="H19" s="74">
        <f>SUM(H18*0.1)</f>
        <v>0</v>
      </c>
      <c r="I19" s="75"/>
      <c r="J19" s="35"/>
    </row>
    <row r="20" spans="2:14" ht="20.25" customHeight="1">
      <c r="B20" s="33"/>
      <c r="C20" s="24" t="s">
        <v>13</v>
      </c>
      <c r="D20" s="18"/>
      <c r="E20" s="13">
        <v>13.5</v>
      </c>
      <c r="F20" s="38" t="s">
        <v>16</v>
      </c>
      <c r="G20" s="74"/>
      <c r="H20" s="74">
        <f>SUM(H18+H19)</f>
        <v>0</v>
      </c>
      <c r="I20" s="75"/>
      <c r="J20" s="35"/>
    </row>
    <row r="21" spans="2:14" ht="19.5" customHeight="1">
      <c r="B21" s="33"/>
      <c r="C21" s="24" t="s">
        <v>29</v>
      </c>
      <c r="D21" s="18"/>
      <c r="E21" s="13">
        <v>15.5</v>
      </c>
      <c r="F21" s="75"/>
      <c r="G21" s="31"/>
      <c r="H21" s="31"/>
      <c r="I21" s="31"/>
      <c r="J21" s="35"/>
    </row>
    <row r="22" spans="2:14" ht="19.5" customHeight="1">
      <c r="B22" s="33"/>
      <c r="C22" s="12" t="s">
        <v>7</v>
      </c>
      <c r="D22" s="14"/>
      <c r="E22" s="13">
        <v>12.5</v>
      </c>
      <c r="F22" s="31"/>
      <c r="G22" s="31"/>
      <c r="H22" s="31"/>
      <c r="I22" s="31"/>
      <c r="J22" s="35"/>
    </row>
    <row r="23" spans="2:14" ht="18.75" customHeight="1">
      <c r="B23" s="33"/>
      <c r="C23" s="12" t="s">
        <v>25</v>
      </c>
      <c r="D23" s="14"/>
      <c r="E23" s="16">
        <v>16</v>
      </c>
      <c r="F23" s="31"/>
      <c r="G23" s="31"/>
      <c r="H23" s="31"/>
      <c r="I23" s="31"/>
      <c r="J23" s="35"/>
      <c r="N23" s="9"/>
    </row>
    <row r="24" spans="2:14" ht="18.75" customHeight="1">
      <c r="B24" s="33"/>
      <c r="C24" s="12" t="s">
        <v>26</v>
      </c>
      <c r="D24" s="14"/>
      <c r="E24" s="15">
        <v>18</v>
      </c>
      <c r="F24" s="31"/>
      <c r="G24" s="31"/>
      <c r="H24" s="31"/>
      <c r="I24" s="31"/>
      <c r="J24" s="35"/>
      <c r="N24" s="9"/>
    </row>
    <row r="25" spans="2:14" ht="19.5" customHeight="1">
      <c r="B25" s="33"/>
      <c r="C25" s="12" t="s">
        <v>27</v>
      </c>
      <c r="D25" s="14"/>
      <c r="E25" s="15">
        <v>21</v>
      </c>
      <c r="F25" s="31"/>
      <c r="G25" s="31"/>
      <c r="H25" s="31"/>
      <c r="I25" s="31"/>
      <c r="J25" s="35"/>
    </row>
    <row r="26" spans="2:14" ht="19.5" customHeight="1">
      <c r="B26" s="33"/>
      <c r="C26" s="12" t="s">
        <v>28</v>
      </c>
      <c r="D26" s="14"/>
      <c r="E26" s="15">
        <v>28</v>
      </c>
      <c r="F26" s="31"/>
      <c r="G26" s="31"/>
      <c r="H26" s="31"/>
      <c r="I26" s="31"/>
      <c r="J26" s="35"/>
    </row>
    <row r="27" spans="2:14" ht="19.5" customHeight="1">
      <c r="B27" s="33"/>
      <c r="C27" s="12" t="s">
        <v>122</v>
      </c>
      <c r="D27" s="12"/>
      <c r="E27" s="15">
        <f>SUM('ELECCIÓN VINO'!F3:F28)</f>
        <v>0</v>
      </c>
      <c r="F27" s="48"/>
      <c r="G27" s="48"/>
      <c r="H27" s="31"/>
      <c r="I27" s="31"/>
      <c r="J27" s="35"/>
    </row>
    <row r="28" spans="2:14" ht="19.5" customHeight="1">
      <c r="B28" s="33"/>
      <c r="C28" s="31"/>
      <c r="D28" s="48"/>
      <c r="E28" s="48"/>
      <c r="F28" s="31"/>
      <c r="G28" s="31"/>
      <c r="H28" s="31"/>
      <c r="I28" s="31"/>
      <c r="J28" s="35"/>
    </row>
    <row r="29" spans="2:14" ht="17.25" customHeight="1">
      <c r="B29" s="33"/>
      <c r="C29" s="31"/>
      <c r="D29" s="31"/>
      <c r="E29" s="31"/>
      <c r="F29" s="31"/>
      <c r="G29" s="31"/>
      <c r="H29" s="31"/>
      <c r="I29" s="31"/>
      <c r="J29" s="35"/>
    </row>
    <row r="30" spans="2:14" ht="17.25" customHeight="1">
      <c r="B30" s="33"/>
      <c r="C30" s="31" t="s">
        <v>123</v>
      </c>
      <c r="D30" s="31"/>
      <c r="E30" s="31"/>
      <c r="F30" s="31"/>
      <c r="G30" s="31"/>
      <c r="H30" s="31"/>
      <c r="I30" s="31"/>
      <c r="J30" s="35"/>
    </row>
    <row r="31" spans="2:14">
      <c r="B31" s="33"/>
      <c r="C31" s="86"/>
      <c r="D31" s="87"/>
      <c r="E31" s="87"/>
      <c r="F31" s="87"/>
      <c r="G31" s="88"/>
      <c r="H31" s="31"/>
      <c r="I31" s="31"/>
      <c r="J31" s="35"/>
    </row>
    <row r="32" spans="2:14">
      <c r="B32" s="33"/>
      <c r="C32" s="89"/>
      <c r="D32" s="90"/>
      <c r="E32" s="90"/>
      <c r="F32" s="90"/>
      <c r="G32" s="91"/>
      <c r="H32" s="31"/>
      <c r="I32" s="31"/>
      <c r="J32" s="35"/>
    </row>
    <row r="33" spans="2:10">
      <c r="B33" s="33"/>
      <c r="C33" s="92"/>
      <c r="D33" s="93"/>
      <c r="E33" s="93"/>
      <c r="F33" s="93"/>
      <c r="G33" s="94"/>
      <c r="H33" s="31"/>
      <c r="I33" s="31"/>
      <c r="J33" s="35"/>
    </row>
    <row r="34" spans="2:10" ht="19.5" customHeight="1">
      <c r="B34" s="33"/>
      <c r="C34" s="31" t="s">
        <v>126</v>
      </c>
      <c r="D34" s="31"/>
      <c r="E34" s="31"/>
      <c r="F34" s="31"/>
      <c r="G34" s="31"/>
      <c r="H34" s="31"/>
      <c r="I34" s="31"/>
      <c r="J34" s="35"/>
    </row>
    <row r="35" spans="2:10">
      <c r="B35" s="33"/>
      <c r="C35" s="31" t="s">
        <v>121</v>
      </c>
      <c r="D35" s="31"/>
      <c r="E35" s="31"/>
      <c r="F35" s="31"/>
      <c r="G35" s="31"/>
      <c r="H35" s="31"/>
      <c r="I35" s="31"/>
      <c r="J35" s="35"/>
    </row>
    <row r="36" spans="2:10">
      <c r="B36" s="33"/>
      <c r="C36" s="83" t="s">
        <v>127</v>
      </c>
      <c r="D36" s="31"/>
      <c r="E36" s="31"/>
      <c r="F36" s="31"/>
      <c r="G36" s="31"/>
      <c r="H36" s="31"/>
      <c r="I36" s="31"/>
      <c r="J36" s="35"/>
    </row>
    <row r="37" spans="2:10">
      <c r="B37" s="33"/>
      <c r="C37" s="83" t="s">
        <v>130</v>
      </c>
      <c r="D37" s="31"/>
      <c r="E37" s="31"/>
      <c r="F37" s="31"/>
      <c r="G37" s="31"/>
      <c r="H37" s="31"/>
      <c r="I37" s="31"/>
      <c r="J37" s="35"/>
    </row>
    <row r="38" spans="2:10">
      <c r="B38" s="33"/>
      <c r="D38" s="31"/>
      <c r="E38" s="31"/>
      <c r="F38" s="31"/>
      <c r="G38" s="31"/>
      <c r="H38" s="31"/>
      <c r="I38" s="31"/>
      <c r="J38" s="35"/>
    </row>
    <row r="39" spans="2:10">
      <c r="B39" s="33"/>
      <c r="C39" s="31" t="s">
        <v>125</v>
      </c>
      <c r="D39" s="31"/>
      <c r="E39" s="31"/>
      <c r="F39" s="31"/>
      <c r="G39" s="31"/>
      <c r="H39" s="31"/>
      <c r="I39" s="31"/>
      <c r="J39" s="35"/>
    </row>
    <row r="40" spans="2:10">
      <c r="B40" s="33"/>
      <c r="C40" s="31"/>
      <c r="D40" s="31"/>
      <c r="E40" s="31"/>
      <c r="F40" s="31"/>
      <c r="G40" s="31"/>
      <c r="H40" s="31"/>
      <c r="I40" s="31"/>
      <c r="J40" s="35"/>
    </row>
    <row r="41" spans="2:10">
      <c r="B41" s="33"/>
      <c r="C41" s="31"/>
      <c r="D41" s="31"/>
      <c r="E41" s="31"/>
      <c r="F41" s="31"/>
      <c r="G41" s="31"/>
      <c r="H41" s="31"/>
      <c r="I41" s="31"/>
      <c r="J41" s="35"/>
    </row>
    <row r="42" spans="2:10">
      <c r="B42" s="33"/>
      <c r="C42" s="31"/>
      <c r="D42" s="31"/>
      <c r="E42" s="31"/>
      <c r="F42" s="31"/>
      <c r="G42" s="31"/>
      <c r="H42" s="31"/>
      <c r="I42" s="31"/>
      <c r="J42" s="35"/>
    </row>
    <row r="43" spans="2:10">
      <c r="B43" s="33"/>
      <c r="C43" s="31"/>
      <c r="D43" s="31"/>
      <c r="E43" s="31"/>
      <c r="F43" s="31"/>
      <c r="G43" s="31"/>
      <c r="H43" s="31"/>
      <c r="I43" s="31"/>
      <c r="J43" s="35"/>
    </row>
    <row r="44" spans="2:10">
      <c r="B44" s="33"/>
      <c r="C44" s="31"/>
      <c r="D44" s="31"/>
      <c r="E44" s="31"/>
      <c r="F44" s="31"/>
      <c r="G44" s="31"/>
      <c r="H44" s="31"/>
      <c r="I44" s="31"/>
      <c r="J44" s="35"/>
    </row>
    <row r="45" spans="2:10" ht="13.5" thickBot="1">
      <c r="B45" s="40"/>
      <c r="C45" s="41"/>
      <c r="D45" s="41"/>
      <c r="E45" s="41"/>
      <c r="F45" s="41"/>
      <c r="G45" s="41"/>
      <c r="H45" s="41"/>
      <c r="I45" s="41"/>
      <c r="J45" s="42"/>
    </row>
  </sheetData>
  <scenarios current="1" show="1" sqref="H24">
    <scenario name="RESUMEN PEDIDO" locked="1" count="15" user="marketing-madrid" comment="Creado por marketing-madrid el 08/07/2014">
      <inputCells r="D10" val="Servicio Aguas"/>
      <inputCells r="D11" val=""/>
      <inputCells r="D12" val=""/>
      <inputCells r="D13" val=""/>
      <inputCells r="D14" val=""/>
      <inputCells r="D15" val=""/>
      <inputCells r="D16" val=""/>
      <inputCells r="D17" val=""/>
      <inputCells r="D18" val=""/>
      <inputCells r="D19" val=""/>
      <inputCells r="D20" val=""/>
      <inputCells r="D21" val=""/>
      <inputCells r="D27" val=""/>
      <inputCells r="G10" val=""/>
      <inputCells r="G11" val=""/>
    </scenario>
    <scenario name="hhhhh" locked="1" count="15" user="marketing-madrid" comment="Creado por marketing-madrid el 08/07/2014">
      <inputCells r="D10" val=""/>
      <inputCells r="D11" val=""/>
      <inputCells r="D12" val=""/>
      <inputCells r="D13" val=""/>
      <inputCells r="D14" val=""/>
      <inputCells r="D15" val=""/>
      <inputCells r="D16" val=""/>
      <inputCells r="D17" val=""/>
      <inputCells r="D18" val=""/>
      <inputCells r="D19" val=""/>
      <inputCells r="D20" val=""/>
      <inputCells r="D21" val=""/>
      <inputCells r="D27" val=""/>
      <inputCells r="G10" val=""/>
      <inputCells r="G11" val=""/>
    </scenario>
  </scenarios>
  <mergeCells count="2">
    <mergeCell ref="C31:G33"/>
    <mergeCell ref="E7:F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C25"/>
  <sheetViews>
    <sheetView workbookViewId="0">
      <selection activeCell="C3" sqref="C3"/>
    </sheetView>
  </sheetViews>
  <sheetFormatPr baseColWidth="10" defaultColWidth="9.140625" defaultRowHeight="12.75"/>
  <cols>
    <col min="1" max="1" width="3.7109375" customWidth="1"/>
    <col min="2" max="2" width="96.140625" customWidth="1"/>
    <col min="3" max="3" width="10" customWidth="1"/>
  </cols>
  <sheetData>
    <row r="1" spans="2:3" ht="27.75" customHeight="1" thickBot="1">
      <c r="B1" s="60" t="s">
        <v>25</v>
      </c>
      <c r="C1" s="61" t="s">
        <v>51</v>
      </c>
    </row>
    <row r="2" spans="2:3" s="51" customFormat="1" ht="20.25" customHeight="1">
      <c r="B2" s="97" t="s">
        <v>32</v>
      </c>
      <c r="C2" s="98"/>
    </row>
    <row r="3" spans="2:3" ht="17.25" customHeight="1">
      <c r="B3" s="56" t="s">
        <v>33</v>
      </c>
      <c r="C3" s="62"/>
    </row>
    <row r="4" spans="2:3" ht="17.25" customHeight="1">
      <c r="B4" s="56" t="s">
        <v>34</v>
      </c>
      <c r="C4" s="62"/>
    </row>
    <row r="5" spans="2:3" ht="17.25" customHeight="1">
      <c r="B5" s="56" t="s">
        <v>35</v>
      </c>
      <c r="C5" s="62"/>
    </row>
    <row r="6" spans="2:3" ht="17.25" customHeight="1">
      <c r="B6" s="56" t="s">
        <v>36</v>
      </c>
      <c r="C6" s="62"/>
    </row>
    <row r="7" spans="2:3" ht="17.25" customHeight="1">
      <c r="B7" s="56" t="s">
        <v>37</v>
      </c>
      <c r="C7" s="62"/>
    </row>
    <row r="8" spans="2:3" ht="17.25" customHeight="1">
      <c r="B8" s="56" t="s">
        <v>38</v>
      </c>
      <c r="C8" s="62"/>
    </row>
    <row r="9" spans="2:3" s="51" customFormat="1" ht="17.25" customHeight="1">
      <c r="B9" s="99" t="s">
        <v>39</v>
      </c>
      <c r="C9" s="100"/>
    </row>
    <row r="10" spans="2:3" ht="17.25" customHeight="1">
      <c r="B10" s="56" t="s">
        <v>40</v>
      </c>
      <c r="C10" s="62"/>
    </row>
    <row r="11" spans="2:3" ht="17.25" customHeight="1">
      <c r="B11" s="56" t="s">
        <v>41</v>
      </c>
      <c r="C11" s="62"/>
    </row>
    <row r="12" spans="2:3" ht="17.25" customHeight="1">
      <c r="B12" s="56" t="s">
        <v>42</v>
      </c>
      <c r="C12" s="62"/>
    </row>
    <row r="13" spans="2:3" ht="17.25" customHeight="1">
      <c r="B13" s="56" t="s">
        <v>43</v>
      </c>
      <c r="C13" s="62"/>
    </row>
    <row r="14" spans="2:3" ht="17.25" customHeight="1">
      <c r="B14" s="56" t="s">
        <v>44</v>
      </c>
      <c r="C14" s="62"/>
    </row>
    <row r="15" spans="2:3" s="51" customFormat="1" ht="17.25" customHeight="1">
      <c r="B15" s="99" t="s">
        <v>50</v>
      </c>
      <c r="C15" s="100"/>
    </row>
    <row r="16" spans="2:3" ht="17.25" customHeight="1">
      <c r="B16" s="56" t="s">
        <v>46</v>
      </c>
      <c r="C16" s="62"/>
    </row>
    <row r="17" spans="2:3" ht="17.25" customHeight="1">
      <c r="B17" s="56" t="s">
        <v>47</v>
      </c>
      <c r="C17" s="62"/>
    </row>
    <row r="18" spans="2:3" ht="17.25" customHeight="1">
      <c r="B18" s="56" t="s">
        <v>48</v>
      </c>
      <c r="C18" s="62"/>
    </row>
    <row r="19" spans="2:3" ht="17.25" customHeight="1" thickBot="1">
      <c r="B19" s="58" t="s">
        <v>49</v>
      </c>
      <c r="C19" s="63"/>
    </row>
    <row r="20" spans="2:3" ht="14.25">
      <c r="B20" s="49"/>
      <c r="C20" s="9"/>
    </row>
    <row r="21" spans="2:3" ht="14.25">
      <c r="B21" s="49"/>
      <c r="C21" s="9"/>
    </row>
    <row r="22" spans="2:3" ht="14.25">
      <c r="B22" s="49"/>
      <c r="C22" s="9"/>
    </row>
    <row r="23" spans="2:3" ht="15.75" customHeight="1">
      <c r="B23" s="49"/>
      <c r="C23" s="9"/>
    </row>
    <row r="24" spans="2:3" ht="6" customHeight="1"/>
    <row r="25" spans="2:3" ht="32.25" customHeight="1"/>
  </sheetData>
  <mergeCells count="3">
    <mergeCell ref="B2:C2"/>
    <mergeCell ref="B9:C9"/>
    <mergeCell ref="B15:C15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C17"/>
  <sheetViews>
    <sheetView workbookViewId="0">
      <selection activeCell="C5" sqref="C5"/>
    </sheetView>
  </sheetViews>
  <sheetFormatPr baseColWidth="10" defaultColWidth="9.140625" defaultRowHeight="12.75"/>
  <cols>
    <col min="1" max="1" width="5" customWidth="1"/>
    <col min="2" max="2" width="98" customWidth="1"/>
    <col min="3" max="3" width="10.42578125" customWidth="1"/>
  </cols>
  <sheetData>
    <row r="1" spans="2:3" ht="35.25" customHeight="1" thickBot="1">
      <c r="B1" s="60" t="s">
        <v>65</v>
      </c>
      <c r="C1" s="61" t="s">
        <v>51</v>
      </c>
    </row>
    <row r="2" spans="2:3">
      <c r="B2" s="101" t="s">
        <v>32</v>
      </c>
      <c r="C2" s="102"/>
    </row>
    <row r="3" spans="2:3" ht="16.5" customHeight="1">
      <c r="B3" s="56" t="s">
        <v>52</v>
      </c>
      <c r="C3" s="62"/>
    </row>
    <row r="4" spans="2:3" ht="16.5" customHeight="1">
      <c r="B4" s="56" t="s">
        <v>53</v>
      </c>
      <c r="C4" s="62">
        <v>1</v>
      </c>
    </row>
    <row r="5" spans="2:3" ht="16.5" customHeight="1">
      <c r="B5" s="56" t="s">
        <v>54</v>
      </c>
      <c r="C5" s="62"/>
    </row>
    <row r="6" spans="2:3" ht="16.5" customHeight="1">
      <c r="B6" s="56" t="s">
        <v>55</v>
      </c>
      <c r="C6" s="62"/>
    </row>
    <row r="7" spans="2:3" ht="16.5" customHeight="1">
      <c r="B7" s="56" t="s">
        <v>56</v>
      </c>
      <c r="C7" s="62"/>
    </row>
    <row r="8" spans="2:3" ht="16.5" customHeight="1">
      <c r="B8" s="103" t="s">
        <v>39</v>
      </c>
      <c r="C8" s="104"/>
    </row>
    <row r="9" spans="2:3" ht="16.5" customHeight="1">
      <c r="B9" s="56" t="s">
        <v>57</v>
      </c>
      <c r="C9" s="62"/>
    </row>
    <row r="10" spans="2:3" ht="16.5" customHeight="1">
      <c r="B10" s="56" t="s">
        <v>58</v>
      </c>
      <c r="C10" s="62"/>
    </row>
    <row r="11" spans="2:3" ht="16.5" customHeight="1">
      <c r="B11" s="56" t="s">
        <v>59</v>
      </c>
      <c r="C11" s="62"/>
    </row>
    <row r="12" spans="2:3" ht="16.5" customHeight="1">
      <c r="B12" s="56" t="s">
        <v>60</v>
      </c>
      <c r="C12" s="62"/>
    </row>
    <row r="13" spans="2:3" ht="16.5" customHeight="1">
      <c r="B13" s="105" t="s">
        <v>50</v>
      </c>
      <c r="C13" s="106"/>
    </row>
    <row r="14" spans="2:3" ht="16.5" customHeight="1">
      <c r="B14" s="56" t="s">
        <v>61</v>
      </c>
      <c r="C14" s="62"/>
    </row>
    <row r="15" spans="2:3" ht="16.5" customHeight="1">
      <c r="B15" s="56" t="s">
        <v>62</v>
      </c>
      <c r="C15" s="62"/>
    </row>
    <row r="16" spans="2:3" ht="16.5" customHeight="1">
      <c r="B16" s="56" t="s">
        <v>63</v>
      </c>
      <c r="C16" s="62"/>
    </row>
    <row r="17" spans="2:3" ht="16.5" customHeight="1" thickBot="1">
      <c r="B17" s="58" t="s">
        <v>64</v>
      </c>
      <c r="C17" s="63"/>
    </row>
  </sheetData>
  <mergeCells count="3">
    <mergeCell ref="B2:C2"/>
    <mergeCell ref="B8:C8"/>
    <mergeCell ref="B13:C13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20"/>
  <sheetViews>
    <sheetView workbookViewId="0">
      <selection activeCell="C6" sqref="C6"/>
    </sheetView>
  </sheetViews>
  <sheetFormatPr baseColWidth="10" defaultRowHeight="12.75"/>
  <cols>
    <col min="1" max="1" width="3.85546875" customWidth="1"/>
    <col min="2" max="2" width="95.140625" customWidth="1"/>
  </cols>
  <sheetData>
    <row r="1" spans="2:4" ht="13.5" thickBot="1">
      <c r="B1" s="50"/>
      <c r="C1" s="50"/>
    </row>
    <row r="2" spans="2:4">
      <c r="B2" s="109" t="s">
        <v>77</v>
      </c>
      <c r="C2" s="111" t="s">
        <v>78</v>
      </c>
    </row>
    <row r="3" spans="2:4" ht="20.25" customHeight="1" thickBot="1">
      <c r="B3" s="110"/>
      <c r="C3" s="112"/>
      <c r="D3" s="51"/>
    </row>
    <row r="4" spans="2:4" ht="14.25">
      <c r="B4" s="107" t="s">
        <v>32</v>
      </c>
      <c r="C4" s="108"/>
    </row>
    <row r="5" spans="2:4" ht="17.25" customHeight="1">
      <c r="B5" s="56" t="s">
        <v>66</v>
      </c>
      <c r="C5" s="55">
        <v>3</v>
      </c>
    </row>
    <row r="6" spans="2:4" ht="17.25" customHeight="1">
      <c r="B6" s="56" t="s">
        <v>67</v>
      </c>
      <c r="C6" s="55"/>
    </row>
    <row r="7" spans="2:4" ht="17.25" customHeight="1">
      <c r="B7" s="56" t="s">
        <v>68</v>
      </c>
      <c r="C7" s="55"/>
    </row>
    <row r="8" spans="2:4" ht="17.25" customHeight="1">
      <c r="B8" s="56" t="s">
        <v>69</v>
      </c>
      <c r="C8" s="55"/>
    </row>
    <row r="9" spans="2:4" ht="14.25">
      <c r="B9" s="113" t="s">
        <v>39</v>
      </c>
      <c r="C9" s="114"/>
    </row>
    <row r="10" spans="2:4" ht="17.25" customHeight="1">
      <c r="B10" s="56" t="s">
        <v>70</v>
      </c>
      <c r="C10" s="55"/>
    </row>
    <row r="11" spans="2:4" ht="17.25" customHeight="1">
      <c r="B11" s="56" t="s">
        <v>71</v>
      </c>
      <c r="C11" s="55"/>
    </row>
    <row r="12" spans="2:4" ht="17.25" customHeight="1">
      <c r="B12" s="56" t="s">
        <v>72</v>
      </c>
      <c r="C12" s="55"/>
    </row>
    <row r="13" spans="2:4" ht="17.25" customHeight="1">
      <c r="B13" s="56" t="s">
        <v>73</v>
      </c>
      <c r="C13" s="55"/>
    </row>
    <row r="14" spans="2:4" ht="15.75" customHeight="1">
      <c r="B14" s="103" t="s">
        <v>45</v>
      </c>
      <c r="C14" s="104"/>
    </row>
    <row r="15" spans="2:4" ht="17.25" customHeight="1">
      <c r="B15" s="56" t="s">
        <v>74</v>
      </c>
      <c r="C15" s="55"/>
    </row>
    <row r="16" spans="2:4" ht="17.25" customHeight="1">
      <c r="B16" s="56" t="s">
        <v>63</v>
      </c>
      <c r="C16" s="55"/>
    </row>
    <row r="17" spans="2:3" ht="17.25" customHeight="1">
      <c r="B17" s="56" t="s">
        <v>75</v>
      </c>
      <c r="C17" s="55"/>
    </row>
    <row r="18" spans="2:3" ht="17.25" customHeight="1" thickBot="1">
      <c r="B18" s="58" t="s">
        <v>76</v>
      </c>
      <c r="C18" s="59"/>
    </row>
    <row r="19" spans="2:3">
      <c r="B19" s="50"/>
      <c r="C19" s="50"/>
    </row>
    <row r="20" spans="2:3">
      <c r="B20" s="50"/>
      <c r="C20" s="50"/>
    </row>
  </sheetData>
  <mergeCells count="5">
    <mergeCell ref="B4:C4"/>
    <mergeCell ref="B14:C14"/>
    <mergeCell ref="B2:B3"/>
    <mergeCell ref="C2:C3"/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C18"/>
  <sheetViews>
    <sheetView topLeftCell="A3" workbookViewId="0">
      <selection activeCell="B21" sqref="B21"/>
    </sheetView>
  </sheetViews>
  <sheetFormatPr baseColWidth="10" defaultRowHeight="12.75"/>
  <cols>
    <col min="1" max="1" width="2.7109375" customWidth="1"/>
    <col min="2" max="2" width="86.5703125" customWidth="1"/>
    <col min="3" max="3" width="14.5703125" customWidth="1"/>
  </cols>
  <sheetData>
    <row r="1" spans="2:3" ht="6.75" customHeight="1" thickBot="1"/>
    <row r="2" spans="2:3" ht="35.25" customHeight="1" thickBot="1">
      <c r="B2" s="52" t="s">
        <v>86</v>
      </c>
      <c r="C2" s="53" t="s">
        <v>96</v>
      </c>
    </row>
    <row r="3" spans="2:3" ht="14.25" customHeight="1">
      <c r="B3" s="115" t="s">
        <v>87</v>
      </c>
      <c r="C3" s="116"/>
    </row>
    <row r="4" spans="2:3" ht="27.75" customHeight="1">
      <c r="B4" s="54" t="s">
        <v>80</v>
      </c>
      <c r="C4" s="55"/>
    </row>
    <row r="5" spans="2:3" ht="18.75" customHeight="1">
      <c r="B5" s="56" t="s">
        <v>79</v>
      </c>
      <c r="C5" s="55"/>
    </row>
    <row r="6" spans="2:3" ht="42" customHeight="1">
      <c r="B6" s="57" t="s">
        <v>81</v>
      </c>
      <c r="C6" s="55"/>
    </row>
    <row r="7" spans="2:3" ht="18.75" customHeight="1">
      <c r="B7" s="56" t="s">
        <v>82</v>
      </c>
      <c r="C7" s="55"/>
    </row>
    <row r="8" spans="2:3" ht="30.75" customHeight="1">
      <c r="B8" s="54" t="s">
        <v>83</v>
      </c>
      <c r="C8" s="55"/>
    </row>
    <row r="9" spans="2:3" ht="30.75" customHeight="1">
      <c r="B9" s="54" t="s">
        <v>84</v>
      </c>
      <c r="C9" s="55"/>
    </row>
    <row r="10" spans="2:3" ht="33.75" customHeight="1">
      <c r="B10" s="54" t="s">
        <v>85</v>
      </c>
      <c r="C10" s="55"/>
    </row>
    <row r="11" spans="2:3" ht="18.75" customHeight="1">
      <c r="B11" s="117" t="s">
        <v>88</v>
      </c>
      <c r="C11" s="118"/>
    </row>
    <row r="12" spans="2:3" ht="18.75" customHeight="1">
      <c r="B12" s="56" t="s">
        <v>89</v>
      </c>
      <c r="C12" s="55"/>
    </row>
    <row r="13" spans="2:3" ht="18.75" customHeight="1">
      <c r="B13" s="56" t="s">
        <v>90</v>
      </c>
      <c r="C13" s="55"/>
    </row>
    <row r="14" spans="2:3" ht="18.75" customHeight="1">
      <c r="B14" s="56" t="s">
        <v>91</v>
      </c>
      <c r="C14" s="55"/>
    </row>
    <row r="15" spans="2:3" ht="18.75" customHeight="1">
      <c r="B15" s="56" t="s">
        <v>92</v>
      </c>
      <c r="C15" s="55"/>
    </row>
    <row r="16" spans="2:3" ht="18.75" customHeight="1">
      <c r="B16" s="56" t="s">
        <v>93</v>
      </c>
      <c r="C16" s="55"/>
    </row>
    <row r="17" spans="2:3" ht="18.75" customHeight="1">
      <c r="B17" s="56" t="s">
        <v>94</v>
      </c>
      <c r="C17" s="55"/>
    </row>
    <row r="18" spans="2:3" ht="18.75" customHeight="1" thickBot="1">
      <c r="B18" s="58" t="s">
        <v>95</v>
      </c>
      <c r="C18" s="59"/>
    </row>
  </sheetData>
  <mergeCells count="2">
    <mergeCell ref="B3:C3"/>
    <mergeCell ref="B11:C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G23"/>
  <sheetViews>
    <sheetView workbookViewId="0">
      <selection activeCell="G18" sqref="G18"/>
    </sheetView>
  </sheetViews>
  <sheetFormatPr baseColWidth="10" defaultRowHeight="12.75"/>
  <cols>
    <col min="1" max="1" width="6.42578125" customWidth="1"/>
    <col min="2" max="2" width="35.42578125" style="50" customWidth="1"/>
    <col min="3" max="3" width="11.42578125" style="50"/>
    <col min="4" max="4" width="20.85546875" customWidth="1"/>
    <col min="5" max="5" width="11" customWidth="1"/>
    <col min="6" max="6" width="0" hidden="1" customWidth="1"/>
    <col min="7" max="7" width="16.7109375" customWidth="1"/>
  </cols>
  <sheetData>
    <row r="1" spans="2:7" ht="13.5" thickBot="1"/>
    <row r="2" spans="2:7" ht="18" customHeight="1" thickBot="1">
      <c r="B2" s="64" t="s">
        <v>118</v>
      </c>
      <c r="C2" s="52" t="s">
        <v>119</v>
      </c>
      <c r="D2" s="65" t="s">
        <v>120</v>
      </c>
    </row>
    <row r="3" spans="2:7" ht="15.75" customHeight="1">
      <c r="B3" s="68" t="s">
        <v>97</v>
      </c>
      <c r="C3" s="69">
        <v>7.5</v>
      </c>
      <c r="D3" s="70"/>
      <c r="F3">
        <f>IF(D3="",0,D3*C3)</f>
        <v>0</v>
      </c>
    </row>
    <row r="4" spans="2:7" ht="15.75" customHeight="1">
      <c r="B4" s="71" t="s">
        <v>98</v>
      </c>
      <c r="C4" s="66">
        <v>11.5</v>
      </c>
      <c r="D4" s="62"/>
      <c r="F4">
        <f t="shared" ref="F4:F23" si="0">IF(D4="",0,D4*C4)</f>
        <v>0</v>
      </c>
      <c r="G4" t="str">
        <f>IF(ISBLANK(D3),"",C3)</f>
        <v/>
      </c>
    </row>
    <row r="5" spans="2:7" ht="15.75" customHeight="1">
      <c r="B5" s="71" t="s">
        <v>99</v>
      </c>
      <c r="C5" s="67">
        <v>5</v>
      </c>
      <c r="D5" s="62"/>
      <c r="F5">
        <f t="shared" si="0"/>
        <v>0</v>
      </c>
    </row>
    <row r="6" spans="2:7" ht="15.75" customHeight="1">
      <c r="B6" s="71" t="s">
        <v>100</v>
      </c>
      <c r="C6" s="67">
        <v>5</v>
      </c>
      <c r="D6" s="62"/>
      <c r="F6">
        <f t="shared" si="0"/>
        <v>0</v>
      </c>
      <c r="G6" s="76"/>
    </row>
    <row r="7" spans="2:7" ht="15.75" customHeight="1">
      <c r="B7" s="71" t="s">
        <v>101</v>
      </c>
      <c r="C7" s="66">
        <v>6.5</v>
      </c>
      <c r="D7" s="62"/>
      <c r="F7">
        <f t="shared" si="0"/>
        <v>0</v>
      </c>
    </row>
    <row r="8" spans="2:7" ht="15.75" customHeight="1">
      <c r="B8" s="71" t="s">
        <v>102</v>
      </c>
      <c r="C8" s="67">
        <v>5</v>
      </c>
      <c r="D8" s="62"/>
      <c r="F8">
        <f t="shared" si="0"/>
        <v>0</v>
      </c>
    </row>
    <row r="9" spans="2:7" ht="15.75" customHeight="1">
      <c r="B9" s="71" t="s">
        <v>103</v>
      </c>
      <c r="C9" s="67">
        <v>5</v>
      </c>
      <c r="D9" s="62"/>
      <c r="F9">
        <f t="shared" si="0"/>
        <v>0</v>
      </c>
    </row>
    <row r="10" spans="2:7" ht="15.75" customHeight="1">
      <c r="B10" s="71" t="s">
        <v>104</v>
      </c>
      <c r="C10" s="67">
        <v>6</v>
      </c>
      <c r="D10" s="62"/>
      <c r="F10">
        <f t="shared" si="0"/>
        <v>0</v>
      </c>
    </row>
    <row r="11" spans="2:7" ht="15.75" customHeight="1">
      <c r="B11" s="71" t="s">
        <v>105</v>
      </c>
      <c r="C11" s="67">
        <v>5</v>
      </c>
      <c r="D11" s="62"/>
      <c r="F11">
        <f t="shared" si="0"/>
        <v>0</v>
      </c>
    </row>
    <row r="12" spans="2:7" ht="15.75" customHeight="1">
      <c r="B12" s="71" t="s">
        <v>106</v>
      </c>
      <c r="C12" s="67">
        <v>10</v>
      </c>
      <c r="D12" s="62"/>
      <c r="F12">
        <f t="shared" si="0"/>
        <v>0</v>
      </c>
    </row>
    <row r="13" spans="2:7" ht="15.75" customHeight="1">
      <c r="B13" s="71" t="s">
        <v>107</v>
      </c>
      <c r="C13" s="66">
        <v>11.5</v>
      </c>
      <c r="D13" s="62"/>
      <c r="F13">
        <f t="shared" si="0"/>
        <v>0</v>
      </c>
    </row>
    <row r="14" spans="2:7" ht="15.75" customHeight="1">
      <c r="B14" s="71" t="s">
        <v>108</v>
      </c>
      <c r="C14" s="66">
        <v>7.5</v>
      </c>
      <c r="D14" s="62"/>
      <c r="F14">
        <f t="shared" si="0"/>
        <v>0</v>
      </c>
    </row>
    <row r="15" spans="2:7" ht="15.75" customHeight="1">
      <c r="B15" s="71" t="s">
        <v>109</v>
      </c>
      <c r="C15" s="66">
        <v>18.5</v>
      </c>
      <c r="D15" s="62"/>
      <c r="F15">
        <f t="shared" si="0"/>
        <v>0</v>
      </c>
    </row>
    <row r="16" spans="2:7" ht="15.75" customHeight="1">
      <c r="B16" s="71" t="s">
        <v>110</v>
      </c>
      <c r="C16" s="67">
        <v>8</v>
      </c>
      <c r="D16" s="62"/>
      <c r="F16">
        <f t="shared" si="0"/>
        <v>0</v>
      </c>
    </row>
    <row r="17" spans="2:6" ht="15.75" customHeight="1">
      <c r="B17" s="71" t="s">
        <v>111</v>
      </c>
      <c r="C17" s="67">
        <v>7</v>
      </c>
      <c r="D17" s="62"/>
      <c r="F17">
        <f t="shared" si="0"/>
        <v>0</v>
      </c>
    </row>
    <row r="18" spans="2:6" ht="15.75" customHeight="1">
      <c r="B18" s="71" t="s">
        <v>112</v>
      </c>
      <c r="C18" s="67">
        <v>4</v>
      </c>
      <c r="D18" s="62"/>
      <c r="F18">
        <f t="shared" si="0"/>
        <v>0</v>
      </c>
    </row>
    <row r="19" spans="2:6" ht="15.75" customHeight="1">
      <c r="B19" s="71" t="s">
        <v>113</v>
      </c>
      <c r="C19" s="67">
        <v>4</v>
      </c>
      <c r="D19" s="62"/>
      <c r="F19">
        <f t="shared" si="0"/>
        <v>0</v>
      </c>
    </row>
    <row r="20" spans="2:6" ht="15.75" customHeight="1">
      <c r="B20" s="71" t="s">
        <v>114</v>
      </c>
      <c r="C20" s="67">
        <v>4</v>
      </c>
      <c r="D20" s="62"/>
      <c r="F20">
        <f t="shared" si="0"/>
        <v>0</v>
      </c>
    </row>
    <row r="21" spans="2:6" ht="15.75" customHeight="1">
      <c r="B21" s="71" t="s">
        <v>115</v>
      </c>
      <c r="C21" s="67">
        <v>4</v>
      </c>
      <c r="D21" s="62"/>
      <c r="F21">
        <f t="shared" si="0"/>
        <v>0</v>
      </c>
    </row>
    <row r="22" spans="2:6" ht="15.75" customHeight="1">
      <c r="B22" s="71" t="s">
        <v>116</v>
      </c>
      <c r="C22" s="67">
        <v>6</v>
      </c>
      <c r="D22" s="62"/>
      <c r="F22">
        <f t="shared" si="0"/>
        <v>0</v>
      </c>
    </row>
    <row r="23" spans="2:6" ht="15.75" customHeight="1" thickBot="1">
      <c r="B23" s="72" t="s">
        <v>117</v>
      </c>
      <c r="C23" s="73">
        <v>7</v>
      </c>
      <c r="D23" s="63"/>
      <c r="F2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PEDIDO</vt:lpstr>
      <vt:lpstr>MENÚ Nº 2</vt:lpstr>
      <vt:lpstr>MENÚ Nº 3</vt:lpstr>
      <vt:lpstr>MENÚ Nº 4</vt:lpstr>
      <vt:lpstr>MENÚ Nº 5</vt:lpstr>
      <vt:lpstr>ELECCIÓN VINO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Martínez Mallen</dc:creator>
  <cp:lastModifiedBy>martin-laura</cp:lastModifiedBy>
  <cp:lastPrinted>2011-07-19T14:45:18Z</cp:lastPrinted>
  <dcterms:created xsi:type="dcterms:W3CDTF">1996-10-14T23:33:28Z</dcterms:created>
  <dcterms:modified xsi:type="dcterms:W3CDTF">2014-09-22T10:05:51Z</dcterms:modified>
</cp:coreProperties>
</file>