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1 Catedras\plantillas\"/>
    </mc:Choice>
  </mc:AlternateContent>
  <bookViews>
    <workbookView xWindow="0" yWindow="0" windowWidth="12120" windowHeight="9120" activeTab="2"/>
  </bookViews>
  <sheets>
    <sheet name="DATOS" sheetId="1" r:id="rId1"/>
    <sheet name="Previsión Flujo de caja" sheetId="2" r:id="rId2"/>
    <sheet name="Flujo de caja" sheetId="3" r:id="rId3"/>
  </sheets>
  <definedNames>
    <definedName name="_xlnm.Print_Area" localSheetId="0">DATOS!$A$3:$D$57</definedName>
    <definedName name="_xlnm.Print_Area" localSheetId="2">'Flujo de caja'!$A$1:$K$146</definedName>
    <definedName name="_xlnm.Print_Area" localSheetId="1">'Previsión Flujo de caja'!$A$1:$V$30</definedName>
    <definedName name="_xlnm.Print_Titles" localSheetId="0">DATOS!$3:$5</definedName>
  </definedNames>
  <calcPr calcId="152511"/>
</workbook>
</file>

<file path=xl/calcChain.xml><?xml version="1.0" encoding="utf-8"?>
<calcChain xmlns="http://schemas.openxmlformats.org/spreadsheetml/2006/main">
  <c r="B44" i="1" l="1"/>
  <c r="C44" i="1" s="1"/>
  <c r="B43" i="1"/>
  <c r="C43" i="1" s="1"/>
  <c r="A53" i="1"/>
  <c r="A32" i="1"/>
  <c r="V26" i="2"/>
  <c r="T26" i="2" s="1"/>
  <c r="V25" i="2"/>
  <c r="T25" i="2" s="1"/>
  <c r="V10" i="2"/>
  <c r="D43" i="1" s="1"/>
  <c r="V8" i="2"/>
  <c r="T8" i="2" s="1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R12" i="2"/>
  <c r="Q12" i="2"/>
  <c r="P12" i="2"/>
  <c r="O12" i="2"/>
  <c r="N12" i="2"/>
  <c r="M12" i="2"/>
  <c r="L12" i="2"/>
  <c r="K12" i="2"/>
  <c r="J12" i="2"/>
  <c r="I12" i="2"/>
  <c r="H12" i="2"/>
  <c r="H22" i="2" s="1"/>
  <c r="G12" i="2"/>
  <c r="G22" i="2" s="1"/>
  <c r="F12" i="2"/>
  <c r="F22" i="2" s="1"/>
  <c r="E12" i="2"/>
  <c r="E22" i="2" s="1"/>
  <c r="D12" i="2"/>
  <c r="D22" i="2" s="1"/>
  <c r="C12" i="2"/>
  <c r="C22" i="2" s="1"/>
  <c r="R22" i="2"/>
  <c r="Q22" i="2"/>
  <c r="P22" i="2"/>
  <c r="O22" i="2"/>
  <c r="N22" i="2"/>
  <c r="M22" i="2"/>
  <c r="L22" i="2"/>
  <c r="K22" i="2"/>
  <c r="J22" i="2"/>
  <c r="I22" i="2"/>
  <c r="A45" i="1"/>
  <c r="A44" i="1"/>
  <c r="A43" i="1"/>
  <c r="B42" i="1"/>
  <c r="C42" i="1" s="1"/>
  <c r="A42" i="1"/>
  <c r="B41" i="1"/>
  <c r="C41" i="1" s="1"/>
  <c r="A41" i="1"/>
  <c r="B52" i="1"/>
  <c r="B51" i="1"/>
  <c r="B50" i="1"/>
  <c r="A52" i="1"/>
  <c r="A51" i="1"/>
  <c r="V11" i="2"/>
  <c r="D44" i="1" s="1"/>
  <c r="V9" i="2"/>
  <c r="T9" i="2" s="1"/>
  <c r="V7" i="2"/>
  <c r="T7" i="2" s="1"/>
  <c r="B40" i="1"/>
  <c r="C40" i="1" s="1"/>
  <c r="A40" i="1"/>
  <c r="T11" i="2" l="1"/>
  <c r="T10" i="2"/>
  <c r="D41" i="1"/>
  <c r="C45" i="1"/>
  <c r="V12" i="2"/>
  <c r="B24" i="1" s="1"/>
  <c r="D42" i="1"/>
  <c r="D40" i="1"/>
  <c r="V28" i="2"/>
  <c r="T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V19" i="2"/>
  <c r="T19" i="2" s="1"/>
  <c r="V18" i="2"/>
  <c r="T18" i="2" s="1"/>
  <c r="V16" i="2"/>
  <c r="T16" i="2" s="1"/>
  <c r="V15" i="2"/>
  <c r="T15" i="2" s="1"/>
  <c r="T12" i="2" l="1"/>
  <c r="D45" i="1"/>
  <c r="D51" i="1"/>
  <c r="D52" i="1"/>
  <c r="D48" i="1"/>
  <c r="C29" i="2"/>
  <c r="D29" i="2" s="1"/>
  <c r="E29" i="2" s="1"/>
  <c r="F29" i="2" s="1"/>
  <c r="G29" i="2" s="1"/>
  <c r="H29" i="2" s="1"/>
  <c r="I29" i="2" s="1"/>
  <c r="V17" i="2"/>
  <c r="V20" i="2" l="1"/>
  <c r="T17" i="2"/>
  <c r="T20" i="2" s="1"/>
  <c r="T22" i="2" s="1"/>
  <c r="J29" i="2"/>
  <c r="B25" i="1" l="1"/>
  <c r="B27" i="1" s="1"/>
  <c r="C25" i="1" s="1"/>
  <c r="V22" i="2"/>
  <c r="K29" i="2"/>
  <c r="L29" i="2" s="1"/>
  <c r="C24" i="1" l="1"/>
  <c r="C27" i="1" s="1"/>
  <c r="M29" i="2"/>
  <c r="N29" i="2" s="1"/>
  <c r="O29" i="2" l="1"/>
  <c r="P29" i="2" l="1"/>
  <c r="Q29" i="2" s="1"/>
  <c r="R29" i="2" l="1"/>
  <c r="A50" i="1" l="1"/>
  <c r="A49" i="1"/>
  <c r="A48" i="1"/>
  <c r="A31" i="1"/>
  <c r="B48" i="1" l="1"/>
  <c r="B49" i="1"/>
  <c r="I3" i="3" l="1"/>
  <c r="D32" i="1"/>
  <c r="D49" i="1" l="1"/>
  <c r="D31" i="1"/>
  <c r="D50" i="1" l="1"/>
  <c r="D53" i="1" s="1"/>
  <c r="D55" i="1" s="1"/>
  <c r="K6" i="3"/>
  <c r="B32" i="1" l="1"/>
  <c r="C32" i="1" s="1"/>
  <c r="B31" i="1"/>
  <c r="C31" i="1" s="1"/>
  <c r="C49" i="1"/>
  <c r="C50" i="1"/>
  <c r="C51" i="1"/>
  <c r="C52" i="1"/>
  <c r="C48" i="1"/>
  <c r="I1471" i="3"/>
  <c r="A7" i="3"/>
  <c r="K7" i="3" s="1"/>
  <c r="D3" i="3"/>
  <c r="C53" i="1" l="1"/>
  <c r="C55" i="1" s="1"/>
  <c r="C60" i="1" s="1"/>
  <c r="A8" i="3"/>
  <c r="K8" i="3" s="1"/>
  <c r="C35" i="1"/>
  <c r="B60" i="1" s="1"/>
  <c r="A9" i="3" l="1"/>
  <c r="K9" i="3" s="1"/>
  <c r="D60" i="1"/>
  <c r="D35" i="1"/>
  <c r="D57" i="1" s="1"/>
  <c r="A10" i="3" l="1"/>
  <c r="K10" i="3" s="1"/>
  <c r="A11" i="3" l="1"/>
  <c r="K11" i="3" s="1"/>
  <c r="A12" i="3" l="1"/>
  <c r="K12" i="3" s="1"/>
  <c r="A13" i="3" l="1"/>
  <c r="K13" i="3" s="1"/>
  <c r="A14" i="3" l="1"/>
  <c r="K14" i="3" s="1"/>
  <c r="A15" i="3" l="1"/>
  <c r="K15" i="3" s="1"/>
  <c r="A16" i="3" l="1"/>
  <c r="K16" i="3" s="1"/>
  <c r="A17" i="3" l="1"/>
  <c r="K17" i="3" s="1"/>
  <c r="A18" i="3" l="1"/>
  <c r="K18" i="3" s="1"/>
  <c r="A19" i="3" l="1"/>
  <c r="K19" i="3" s="1"/>
  <c r="A20" i="3" l="1"/>
  <c r="K20" i="3" s="1"/>
  <c r="A21" i="3" l="1"/>
  <c r="K21" i="3" s="1"/>
  <c r="A22" i="3" l="1"/>
  <c r="K22" i="3" s="1"/>
  <c r="A23" i="3" l="1"/>
  <c r="K23" i="3" s="1"/>
  <c r="A24" i="3" l="1"/>
  <c r="K24" i="3" s="1"/>
  <c r="A25" i="3" l="1"/>
  <c r="K25" i="3" s="1"/>
  <c r="A26" i="3" l="1"/>
  <c r="K26" i="3" s="1"/>
  <c r="A27" i="3" l="1"/>
  <c r="K27" i="3" s="1"/>
  <c r="A28" i="3" l="1"/>
  <c r="K28" i="3" s="1"/>
  <c r="A29" i="3" l="1"/>
  <c r="K29" i="3" s="1"/>
  <c r="A30" i="3" l="1"/>
  <c r="K30" i="3" s="1"/>
  <c r="A31" i="3" l="1"/>
  <c r="K31" i="3" s="1"/>
  <c r="A32" i="3" l="1"/>
  <c r="K32" i="3" s="1"/>
  <c r="A33" i="3" l="1"/>
  <c r="K33" i="3" s="1"/>
  <c r="A34" i="3" l="1"/>
  <c r="K34" i="3" s="1"/>
  <c r="A35" i="3" l="1"/>
  <c r="K35" i="3" s="1"/>
  <c r="A36" i="3" l="1"/>
  <c r="K36" i="3" s="1"/>
  <c r="A37" i="3" l="1"/>
  <c r="K37" i="3" s="1"/>
  <c r="A38" i="3" l="1"/>
  <c r="K38" i="3" s="1"/>
  <c r="A39" i="3" l="1"/>
  <c r="K39" i="3" s="1"/>
  <c r="A40" i="3" l="1"/>
  <c r="K40" i="3" s="1"/>
  <c r="A41" i="3" l="1"/>
  <c r="K41" i="3" s="1"/>
  <c r="A42" i="3" l="1"/>
  <c r="K42" i="3" s="1"/>
  <c r="A43" i="3" l="1"/>
  <c r="K43" i="3" s="1"/>
  <c r="A44" i="3" l="1"/>
  <c r="K44" i="3" s="1"/>
  <c r="A45" i="3" l="1"/>
  <c r="K45" i="3" s="1"/>
  <c r="A46" i="3" l="1"/>
  <c r="K46" i="3" s="1"/>
  <c r="A47" i="3" l="1"/>
  <c r="K47" i="3" s="1"/>
  <c r="A48" i="3" l="1"/>
  <c r="K48" i="3" s="1"/>
  <c r="A49" i="3" l="1"/>
  <c r="K49" i="3" s="1"/>
  <c r="A50" i="3" l="1"/>
  <c r="K50" i="3" s="1"/>
  <c r="A51" i="3" l="1"/>
  <c r="K51" i="3" s="1"/>
  <c r="A52" i="3" l="1"/>
  <c r="K52" i="3" s="1"/>
  <c r="A53" i="3" l="1"/>
  <c r="K53" i="3" s="1"/>
  <c r="A54" i="3" l="1"/>
  <c r="K54" i="3" s="1"/>
  <c r="A55" i="3" l="1"/>
  <c r="K55" i="3" s="1"/>
  <c r="A56" i="3" l="1"/>
  <c r="K56" i="3" s="1"/>
  <c r="A57" i="3" l="1"/>
  <c r="K57" i="3" s="1"/>
  <c r="A58" i="3" l="1"/>
  <c r="K58" i="3" s="1"/>
  <c r="A59" i="3" l="1"/>
  <c r="K59" i="3" s="1"/>
  <c r="A60" i="3" l="1"/>
  <c r="K60" i="3" s="1"/>
  <c r="A61" i="3" l="1"/>
  <c r="K61" i="3" s="1"/>
  <c r="A62" i="3" l="1"/>
  <c r="K62" i="3" s="1"/>
  <c r="A63" i="3" l="1"/>
  <c r="K63" i="3" s="1"/>
  <c r="A64" i="3" l="1"/>
  <c r="K64" i="3" s="1"/>
  <c r="A65" i="3" l="1"/>
  <c r="K65" i="3" s="1"/>
  <c r="A66" i="3" l="1"/>
  <c r="K66" i="3" s="1"/>
  <c r="A67" i="3" l="1"/>
  <c r="K67" i="3" s="1"/>
  <c r="A68" i="3" l="1"/>
  <c r="K68" i="3" s="1"/>
  <c r="A69" i="3" l="1"/>
  <c r="K69" i="3" s="1"/>
  <c r="A70" i="3" l="1"/>
  <c r="K70" i="3" s="1"/>
  <c r="A71" i="3" l="1"/>
  <c r="K71" i="3" s="1"/>
  <c r="A72" i="3" l="1"/>
  <c r="K72" i="3" s="1"/>
  <c r="A73" i="3" l="1"/>
  <c r="K73" i="3" s="1"/>
  <c r="A74" i="3" l="1"/>
  <c r="K74" i="3" s="1"/>
  <c r="A75" i="3" l="1"/>
  <c r="K75" i="3" s="1"/>
  <c r="A76" i="3" l="1"/>
  <c r="K76" i="3" s="1"/>
  <c r="A77" i="3" l="1"/>
  <c r="K77" i="3" s="1"/>
  <c r="A78" i="3" l="1"/>
  <c r="K78" i="3" s="1"/>
  <c r="A79" i="3" l="1"/>
  <c r="K79" i="3" s="1"/>
  <c r="A80" i="3" l="1"/>
  <c r="K80" i="3" s="1"/>
  <c r="A81" i="3" l="1"/>
  <c r="K81" i="3" s="1"/>
  <c r="A82" i="3" l="1"/>
  <c r="K82" i="3" s="1"/>
  <c r="A83" i="3" l="1"/>
  <c r="K83" i="3" s="1"/>
  <c r="A84" i="3" l="1"/>
  <c r="K84" i="3" s="1"/>
  <c r="A85" i="3" l="1"/>
  <c r="K85" i="3" s="1"/>
  <c r="A86" i="3" l="1"/>
  <c r="K86" i="3" s="1"/>
  <c r="A87" i="3" l="1"/>
  <c r="K87" i="3" s="1"/>
  <c r="A88" i="3" l="1"/>
  <c r="K88" i="3" s="1"/>
  <c r="A89" i="3" l="1"/>
  <c r="K89" i="3" s="1"/>
  <c r="A90" i="3" l="1"/>
  <c r="K90" i="3" s="1"/>
  <c r="A91" i="3" l="1"/>
  <c r="K91" i="3" s="1"/>
  <c r="A92" i="3" l="1"/>
  <c r="K92" i="3" s="1"/>
  <c r="A93" i="3" l="1"/>
  <c r="K93" i="3" s="1"/>
  <c r="A94" i="3" l="1"/>
  <c r="K94" i="3" s="1"/>
  <c r="A95" i="3" l="1"/>
  <c r="K95" i="3" s="1"/>
  <c r="A96" i="3" l="1"/>
  <c r="K96" i="3" s="1"/>
  <c r="A97" i="3" l="1"/>
  <c r="K97" i="3" s="1"/>
  <c r="A98" i="3" l="1"/>
  <c r="K98" i="3" s="1"/>
  <c r="A99" i="3" l="1"/>
  <c r="K99" i="3" s="1"/>
  <c r="A100" i="3" l="1"/>
  <c r="K100" i="3" l="1"/>
  <c r="A101" i="3" s="1"/>
  <c r="K101" i="3" s="1"/>
  <c r="A102" i="3" s="1"/>
  <c r="K102" i="3" s="1"/>
  <c r="A103" i="3" l="1"/>
  <c r="K103" i="3" s="1"/>
  <c r="A104" i="3" l="1"/>
  <c r="K104" i="3" s="1"/>
  <c r="A105" i="3" l="1"/>
  <c r="K105" i="3" s="1"/>
  <c r="A106" i="3" l="1"/>
  <c r="K106" i="3" s="1"/>
  <c r="A107" i="3" l="1"/>
  <c r="K107" i="3" s="1"/>
  <c r="A108" i="3" l="1"/>
  <c r="K108" i="3" s="1"/>
  <c r="A109" i="3" l="1"/>
  <c r="K109" i="3" s="1"/>
  <c r="A110" i="3" l="1"/>
  <c r="K110" i="3" s="1"/>
  <c r="A111" i="3" l="1"/>
  <c r="K111" i="3" s="1"/>
  <c r="A112" i="3" l="1"/>
  <c r="K112" i="3" s="1"/>
  <c r="A113" i="3" l="1"/>
  <c r="K113" i="3" s="1"/>
  <c r="A114" i="3" l="1"/>
  <c r="K114" i="3" s="1"/>
  <c r="A115" i="3" l="1"/>
  <c r="K115" i="3" s="1"/>
  <c r="A116" i="3" l="1"/>
  <c r="K116" i="3" s="1"/>
  <c r="A117" i="3" l="1"/>
  <c r="K117" i="3" s="1"/>
  <c r="A118" i="3" l="1"/>
  <c r="K118" i="3" s="1"/>
  <c r="A119" i="3" l="1"/>
  <c r="K119" i="3" s="1"/>
  <c r="A120" i="3" l="1"/>
  <c r="K120" i="3" s="1"/>
  <c r="A121" i="3" l="1"/>
  <c r="K121" i="3" l="1"/>
  <c r="A122" i="3" s="1"/>
  <c r="K122" i="3" s="1"/>
  <c r="A123" i="3" s="1"/>
  <c r="K123" i="3" s="1"/>
  <c r="A124" i="3" l="1"/>
  <c r="K124" i="3" s="1"/>
  <c r="A125" i="3" l="1"/>
  <c r="K125" i="3" s="1"/>
  <c r="A126" i="3" l="1"/>
  <c r="K126" i="3" s="1"/>
  <c r="A127" i="3" l="1"/>
  <c r="K127" i="3" s="1"/>
  <c r="A128" i="3" l="1"/>
  <c r="K128" i="3" s="1"/>
  <c r="A129" i="3" l="1"/>
  <c r="K129" i="3" s="1"/>
  <c r="A130" i="3" l="1"/>
  <c r="K130" i="3" s="1"/>
  <c r="A131" i="3" l="1"/>
  <c r="K131" i="3" s="1"/>
  <c r="A132" i="3" l="1"/>
  <c r="K132" i="3" s="1"/>
  <c r="A133" i="3" l="1"/>
  <c r="K133" i="3" s="1"/>
  <c r="A134" i="3" l="1"/>
  <c r="K134" i="3" s="1"/>
  <c r="A135" i="3" l="1"/>
  <c r="K135" i="3" s="1"/>
  <c r="A136" i="3" l="1"/>
  <c r="K136" i="3" s="1"/>
  <c r="A137" i="3" l="1"/>
  <c r="K137" i="3" l="1"/>
  <c r="A138" i="3" s="1"/>
  <c r="K138" i="3" l="1"/>
  <c r="A139" i="3" s="1"/>
  <c r="K139" i="3" s="1"/>
  <c r="A140" i="3" s="1"/>
  <c r="K140" i="3" s="1"/>
  <c r="A141" i="3" l="1"/>
  <c r="K141" i="3" s="1"/>
  <c r="A142" i="3" s="1"/>
  <c r="K142" i="3" s="1"/>
  <c r="A143" i="3" s="1"/>
  <c r="K143" i="3" s="1"/>
  <c r="A144" i="3" s="1"/>
  <c r="K144" i="3" s="1"/>
  <c r="A145" i="3" s="1"/>
  <c r="K145" i="3" s="1"/>
  <c r="A146" i="3" s="1"/>
  <c r="K146" i="3" s="1"/>
  <c r="A147" i="3" l="1"/>
  <c r="K147" i="3" s="1"/>
  <c r="A148" i="3" s="1"/>
  <c r="K148" i="3" s="1"/>
  <c r="A149" i="3" s="1"/>
  <c r="K149" i="3" s="1"/>
  <c r="A150" i="3" s="1"/>
  <c r="K150" i="3" s="1"/>
  <c r="A151" i="3" s="1"/>
  <c r="K151" i="3" s="1"/>
  <c r="A152" i="3" s="1"/>
  <c r="K152" i="3" s="1"/>
  <c r="A153" i="3" s="1"/>
  <c r="K3" i="3"/>
</calcChain>
</file>

<file path=xl/sharedStrings.xml><?xml version="1.0" encoding="utf-8"?>
<sst xmlns="http://schemas.openxmlformats.org/spreadsheetml/2006/main" count="130" uniqueCount="111">
  <si>
    <t>8, FIRMAS DE APROBACION</t>
  </si>
  <si>
    <t>NOTAS</t>
  </si>
  <si>
    <t>7, INFORMACIÓN DE LA EMPRESA-CLIENTE</t>
  </si>
  <si>
    <t>UNIVERSIDAD ANTONIO DE NEBRIJA</t>
  </si>
  <si>
    <t>NETO DISPONIBLE</t>
  </si>
  <si>
    <t>FECHA INICIO</t>
  </si>
  <si>
    <t>FECHA FIN</t>
  </si>
  <si>
    <t>GASTOS</t>
  </si>
  <si>
    <t>FLUJO DE CAJA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</si>
  <si>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</si>
  <si>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</si>
  <si>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</si>
  <si>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</si>
  <si>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</si>
  <si>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</si>
  <si>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</si>
  <si>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</si>
  <si>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</si>
  <si>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</si>
  <si>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</si>
  <si>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</si>
  <si>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TOTALES SIN IVA</t>
  </si>
  <si>
    <t>TOTALES CON IVA</t>
  </si>
  <si>
    <t>CÓDIGO GASTO</t>
  </si>
  <si>
    <t>Entrada total de dinero</t>
  </si>
  <si>
    <t>Salida Total de dinero</t>
  </si>
  <si>
    <t>saldo</t>
  </si>
  <si>
    <t>inicio</t>
  </si>
  <si>
    <t>fecha</t>
  </si>
  <si>
    <t>concepto</t>
  </si>
  <si>
    <t>euro</t>
  </si>
  <si>
    <t>final</t>
  </si>
  <si>
    <t>REF</t>
  </si>
  <si>
    <t>Hoja de control gastos</t>
  </si>
  <si>
    <t xml:space="preserve">INGRESOS  </t>
  </si>
  <si>
    <t>TOTAL INGRESOS</t>
  </si>
  <si>
    <t>TOTAL GASTOS</t>
  </si>
  <si>
    <t>G01</t>
  </si>
  <si>
    <t>G02</t>
  </si>
  <si>
    <t>G03</t>
  </si>
  <si>
    <t>G04</t>
  </si>
  <si>
    <t>G05</t>
  </si>
  <si>
    <t>G06</t>
  </si>
  <si>
    <t>G07</t>
  </si>
  <si>
    <t>G08</t>
  </si>
  <si>
    <t>I01</t>
  </si>
  <si>
    <t>I02</t>
  </si>
  <si>
    <t>CODIGO INGRESO</t>
  </si>
  <si>
    <t>INGRESOS REALIZADOS</t>
  </si>
  <si>
    <t>GASTOS REALIZADOS</t>
  </si>
  <si>
    <t>TESORERÍA</t>
  </si>
  <si>
    <t>4,- PLANIFICACION Y ESTADO ACTUAL DE LOS INGRESOS</t>
  </si>
  <si>
    <t>INGRESOS PLANIFICADOS</t>
  </si>
  <si>
    <t>GASTOS PLANIFICADOS</t>
  </si>
  <si>
    <t>5,- PLANIFICACION Y ESTADO ACTUAL DE LOS GASTOS</t>
  </si>
  <si>
    <t>salidas (IVA inc.)</t>
  </si>
  <si>
    <t>entradas (sin IVA)</t>
  </si>
  <si>
    <t>TOTAL  ING.</t>
  </si>
  <si>
    <t>TOTAL GAST.</t>
  </si>
  <si>
    <t>Concepto</t>
  </si>
  <si>
    <t>importe (€)</t>
  </si>
  <si>
    <t>1,- COMPROMISOS DE LA UNIVERSIDAD</t>
  </si>
  <si>
    <t>2,- COMPROMISOS DEL DEPARTAMENTO</t>
  </si>
  <si>
    <t>Costes de Operación</t>
  </si>
  <si>
    <t>VBº GERENTE</t>
  </si>
  <si>
    <t xml:space="preserve">Costes de Personal </t>
  </si>
  <si>
    <t>% (*)</t>
  </si>
  <si>
    <t>(*) frente al total de ingresos</t>
  </si>
  <si>
    <t>PUBLICACIONES</t>
  </si>
  <si>
    <t>PROYECTOS FINANCIADOS</t>
  </si>
  <si>
    <t>D Isaac Sánchez Monje</t>
  </si>
  <si>
    <t xml:space="preserve">TIPO DE INGRESO </t>
  </si>
  <si>
    <t xml:space="preserve">TIPO DE GASTO </t>
  </si>
  <si>
    <t>COSTES  DE PERSONAL</t>
  </si>
  <si>
    <t>DIRECCIÓN</t>
  </si>
  <si>
    <t>COSTES  DE OPERACIÓN</t>
  </si>
  <si>
    <t>COLABORADORES</t>
  </si>
  <si>
    <t xml:space="preserve">OTROS </t>
  </si>
  <si>
    <t>COSTES DE PERSONAL</t>
  </si>
  <si>
    <t xml:space="preserve">Costes Estructura  (asumidos por la Universidad) </t>
  </si>
  <si>
    <t>COSTES DE OPERACIÓN</t>
  </si>
  <si>
    <t>JORNADAS / DIFUSIÓN HACIA EL EXTERIOR</t>
  </si>
  <si>
    <t>CURSOS /  CONFERENCIAS EN UNNE</t>
  </si>
  <si>
    <t>CÁTEDRAS  DE INVESTIGACIÓN</t>
  </si>
  <si>
    <t>VBº DIRECTOR DE LA CÁTEDRA DE INVESTIGACIÓN</t>
  </si>
  <si>
    <t>VBº DIRECTOR FACULTAD/ EPS</t>
  </si>
  <si>
    <t>CAT-XXX  aa/aa</t>
  </si>
  <si>
    <t>BECAS DOCTORADO</t>
  </si>
  <si>
    <t>G09</t>
  </si>
  <si>
    <t>TOTAL COSTES PERSONAL</t>
  </si>
  <si>
    <t>TOTAL COSTES OPERACIÓN</t>
  </si>
  <si>
    <t>BECAS PRÁCTICAS</t>
  </si>
  <si>
    <t>G10</t>
  </si>
  <si>
    <t>APLICA IVA %</t>
  </si>
  <si>
    <t>INGRESO CÁTEDRA</t>
  </si>
  <si>
    <t>OTROS INGRESOS</t>
  </si>
  <si>
    <t>6. ESTADO ACTUAL DE TESORERÍA</t>
  </si>
  <si>
    <t>3,- DISTRIBUCION DE GASTOS PREVISTOS</t>
  </si>
  <si>
    <t>BECAS  TFG / TFM</t>
  </si>
  <si>
    <t xml:space="preserve">DEPARTAMENTO: </t>
  </si>
  <si>
    <t xml:space="preserve">RESPONSABLE DE LA  CÁTEDRA:   </t>
  </si>
  <si>
    <t xml:space="preserve">PERIODO DE REFERENCIA:                    a </t>
  </si>
  <si>
    <t>TITULO CÁTEDRA:  CÁTEDRA                                                       REF: CAT-XXX- aa/aa</t>
  </si>
  <si>
    <t>Ficha v.01  dd-mmm-aaaa</t>
  </si>
  <si>
    <r>
      <t xml:space="preserve">           C</t>
    </r>
    <r>
      <rPr>
        <b/>
        <sz val="14"/>
        <rFont val="Aharoni"/>
        <charset val="177"/>
      </rPr>
      <t>Á</t>
    </r>
    <r>
      <rPr>
        <sz val="14"/>
        <rFont val="Aharoni"/>
        <charset val="177"/>
      </rPr>
      <t>TEDRA XXX aa/aa</t>
    </r>
  </si>
  <si>
    <t>Situación actual   Ingresos - Gastos</t>
  </si>
  <si>
    <t>ANEXO III – Modelo CA.3: Presupuesto</t>
  </si>
  <si>
    <t xml:space="preserve">D.  </t>
  </si>
  <si>
    <t xml:space="preserve">D.                                      </t>
  </si>
  <si>
    <t xml:space="preserve">VBº VICERRECTOR DE INVESTIGACIÓN </t>
  </si>
  <si>
    <t xml:space="preserve">D.  Alvaro Bustinduy Candelas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</si>
</sst>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_-* #,##0.00\ _P_t_a_-;\-* #,##0.00\ _P_t_a_-;_-* &quot;-&quot;\ _P_t_a_-;_-@_-"/>
    <numFmt numFmtId="166" formatCode="#,##0_ ;[Red]\-#,##0\ "/>
    <numFmt numFmtId="167" formatCode="#,##0.00_ ;\-#,##0.00\ "/>
  </numFmts>
  <fonts count="49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u/>
      <sz val="10"/>
      <color indexed="12"/>
      <name val="Tahoma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18"/>
      <color indexed="10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2"/>
      <color indexed="17"/>
      <name val="Arial"/>
      <family val="2"/>
    </font>
    <font>
      <sz val="10"/>
      <color indexed="17"/>
      <name val="Tahoma"/>
      <family val="2"/>
    </font>
    <font>
      <sz val="14"/>
      <name val="Aharoni"/>
      <charset val="177"/>
    </font>
    <font>
      <b/>
      <sz val="10"/>
      <color indexed="17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2"/>
      <color rgb="FFC00000"/>
      <name val="Arial"/>
      <family val="2"/>
    </font>
    <font>
      <sz val="10"/>
      <color rgb="FFFF0000"/>
      <name val="Arial"/>
      <family val="2"/>
    </font>
    <font>
      <b/>
      <sz val="10"/>
      <color indexed="17"/>
      <name val="Tahoma"/>
      <family val="2"/>
    </font>
    <font>
      <b/>
      <sz val="10"/>
      <color rgb="FF808080"/>
      <name val="Verdana"/>
      <family val="2"/>
    </font>
    <font>
      <b/>
      <sz val="7.5"/>
      <color rgb="FF808080"/>
      <name val="Verdana"/>
      <family val="2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2"/>
      <color rgb="FF002060"/>
      <name val="Arial"/>
      <family val="2"/>
    </font>
    <font>
      <b/>
      <sz val="9"/>
      <color rgb="FF002060"/>
      <name val="Arial"/>
      <family val="2"/>
    </font>
    <font>
      <b/>
      <sz val="11"/>
      <color rgb="FF002060"/>
      <name val="Arial"/>
      <family val="2"/>
    </font>
    <font>
      <b/>
      <sz val="9"/>
      <color indexed="17"/>
      <name val="Arial"/>
      <family val="2"/>
    </font>
    <font>
      <b/>
      <i/>
      <sz val="1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4"/>
      <name val="Aharoni"/>
      <charset val="177"/>
    </font>
    <font>
      <b/>
      <sz val="11"/>
      <color indexed="17"/>
      <name val="Arial"/>
      <family val="2"/>
    </font>
    <font>
      <sz val="11"/>
      <name val="Arial"/>
      <family val="2"/>
    </font>
    <font>
      <sz val="12"/>
      <color rgb="FFC2002F"/>
      <name val="Roboto Regula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9" fontId="44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2" fillId="0" borderId="0" xfId="0" applyFont="1"/>
    <xf numFmtId="15" fontId="2" fillId="0" borderId="0" xfId="0" applyNumberFormat="1" applyFont="1" applyAlignment="1">
      <alignment horizontal="center" wrapText="1"/>
    </xf>
    <xf numFmtId="165" fontId="2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15" fontId="5" fillId="0" borderId="0" xfId="0" applyNumberFormat="1" applyFont="1" applyAlignment="1">
      <alignment horizontal="centerContinuous" vertical="center" wrapText="1"/>
    </xf>
    <xf numFmtId="165" fontId="5" fillId="0" borderId="0" xfId="1" applyNumberFormat="1" applyFont="1" applyAlignment="1">
      <alignment horizontal="centerContinuous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Continuous"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wrapText="1"/>
    </xf>
    <xf numFmtId="15" fontId="7" fillId="2" borderId="2" xfId="0" applyNumberFormat="1" applyFont="1" applyFill="1" applyBorder="1" applyAlignment="1">
      <alignment horizontal="center" wrapText="1"/>
    </xf>
    <xf numFmtId="165" fontId="7" fillId="2" borderId="3" xfId="1" applyNumberFormat="1" applyFont="1" applyFill="1" applyBorder="1" applyAlignment="1">
      <alignment wrapText="1"/>
    </xf>
    <xf numFmtId="0" fontId="8" fillId="0" borderId="0" xfId="0" applyFont="1"/>
    <xf numFmtId="15" fontId="7" fillId="2" borderId="3" xfId="0" applyNumberFormat="1" applyFont="1" applyFill="1" applyBorder="1" applyAlignment="1">
      <alignment horizont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15" fontId="8" fillId="2" borderId="0" xfId="0" applyNumberFormat="1" applyFont="1" applyFill="1" applyAlignment="1">
      <alignment horizontal="center" wrapText="1"/>
    </xf>
    <xf numFmtId="165" fontId="8" fillId="2" borderId="0" xfId="1" applyNumberFormat="1" applyFont="1" applyFill="1" applyAlignment="1">
      <alignment wrapText="1"/>
    </xf>
    <xf numFmtId="15" fontId="7" fillId="0" borderId="0" xfId="0" applyNumberFormat="1" applyFont="1" applyAlignment="1">
      <alignment horizontal="center" wrapText="1"/>
    </xf>
    <xf numFmtId="15" fontId="8" fillId="0" borderId="0" xfId="0" applyNumberFormat="1" applyFont="1" applyAlignment="1">
      <alignment horizontal="center" wrapText="1"/>
    </xf>
    <xf numFmtId="165" fontId="8" fillId="0" borderId="0" xfId="1" applyNumberFormat="1" applyFont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15" fontId="9" fillId="0" borderId="0" xfId="0" applyNumberFormat="1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165" fontId="10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165" fontId="9" fillId="0" borderId="0" xfId="1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5" fontId="10" fillId="0" borderId="0" xfId="0" applyNumberFormat="1" applyFont="1" applyAlignment="1">
      <alignment horizontal="center" wrapText="1"/>
    </xf>
    <xf numFmtId="0" fontId="10" fillId="0" borderId="0" xfId="0" quotePrefix="1" applyFont="1" applyAlignment="1">
      <alignment wrapText="1"/>
    </xf>
    <xf numFmtId="165" fontId="9" fillId="0" borderId="0" xfId="1" applyNumberFormat="1" applyFont="1" applyAlignment="1">
      <alignment wrapText="1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left" indent="4"/>
    </xf>
    <xf numFmtId="3" fontId="3" fillId="0" borderId="0" xfId="0" applyNumberFormat="1" applyFont="1"/>
    <xf numFmtId="3" fontId="6" fillId="0" borderId="0" xfId="0" applyNumberFormat="1" applyFont="1"/>
    <xf numFmtId="3" fontId="0" fillId="0" borderId="0" xfId="0" applyNumberFormat="1"/>
    <xf numFmtId="0" fontId="15" fillId="0" borderId="7" xfId="0" applyFont="1" applyBorder="1" applyAlignment="1" applyProtection="1">
      <alignment horizontal="center"/>
      <protection locked="0"/>
    </xf>
    <xf numFmtId="0" fontId="15" fillId="0" borderId="0" xfId="0" applyFont="1" applyAlignme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/>
    <xf numFmtId="4" fontId="16" fillId="0" borderId="0" xfId="0" applyNumberFormat="1" applyFont="1"/>
    <xf numFmtId="0" fontId="19" fillId="3" borderId="8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4" fontId="21" fillId="0" borderId="14" xfId="0" applyNumberFormat="1" applyFont="1" applyBorder="1"/>
    <xf numFmtId="14" fontId="16" fillId="0" borderId="0" xfId="0" applyNumberFormat="1" applyFont="1"/>
    <xf numFmtId="0" fontId="16" fillId="0" borderId="14" xfId="0" applyFont="1" applyBorder="1"/>
    <xf numFmtId="0" fontId="16" fillId="0" borderId="0" xfId="0" applyFont="1" applyBorder="1"/>
    <xf numFmtId="14" fontId="16" fillId="0" borderId="15" xfId="0" applyNumberFormat="1" applyFont="1" applyBorder="1"/>
    <xf numFmtId="14" fontId="16" fillId="0" borderId="0" xfId="0" applyNumberFormat="1" applyFont="1" applyBorder="1"/>
    <xf numFmtId="0" fontId="16" fillId="0" borderId="14" xfId="0" applyFont="1" applyFill="1" applyBorder="1"/>
    <xf numFmtId="0" fontId="0" fillId="0" borderId="14" xfId="0" applyBorder="1"/>
    <xf numFmtId="0" fontId="16" fillId="0" borderId="0" xfId="0" applyFont="1" applyAlignment="1">
      <alignment horizontal="left" indent="1"/>
    </xf>
    <xf numFmtId="0" fontId="21" fillId="0" borderId="14" xfId="0" applyFont="1" applyBorder="1"/>
    <xf numFmtId="14" fontId="16" fillId="0" borderId="14" xfId="0" applyNumberFormat="1" applyFont="1" applyBorder="1"/>
    <xf numFmtId="0" fontId="23" fillId="0" borderId="0" xfId="0" applyFont="1"/>
    <xf numFmtId="3" fontId="24" fillId="0" borderId="0" xfId="0" applyNumberFormat="1" applyFont="1"/>
    <xf numFmtId="2" fontId="0" fillId="0" borderId="0" xfId="0" applyNumberFormat="1"/>
    <xf numFmtId="14" fontId="25" fillId="0" borderId="0" xfId="0" applyNumberFormat="1" applyFont="1" applyAlignment="1">
      <alignment wrapText="1"/>
    </xf>
    <xf numFmtId="0" fontId="26" fillId="0" borderId="0" xfId="0" applyFont="1" applyBorder="1"/>
    <xf numFmtId="0" fontId="26" fillId="0" borderId="0" xfId="0" applyFont="1"/>
    <xf numFmtId="4" fontId="15" fillId="0" borderId="7" xfId="0" applyNumberFormat="1" applyFont="1" applyBorder="1" applyAlignment="1" applyProtection="1">
      <alignment horizontal="center"/>
      <protection locked="0"/>
    </xf>
    <xf numFmtId="4" fontId="20" fillId="3" borderId="12" xfId="0" applyNumberFormat="1" applyFont="1" applyFill="1" applyBorder="1" applyAlignment="1">
      <alignment horizontal="center"/>
    </xf>
    <xf numFmtId="4" fontId="16" fillId="0" borderId="0" xfId="0" applyNumberFormat="1" applyFont="1" applyBorder="1"/>
    <xf numFmtId="4" fontId="15" fillId="0" borderId="0" xfId="0" applyNumberFormat="1" applyFont="1" applyAlignment="1"/>
    <xf numFmtId="4" fontId="15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3" fontId="23" fillId="0" borderId="0" xfId="0" applyNumberFormat="1" applyFont="1"/>
    <xf numFmtId="0" fontId="22" fillId="0" borderId="0" xfId="0" applyFont="1"/>
    <xf numFmtId="14" fontId="16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7" fontId="16" fillId="0" borderId="0" xfId="0" applyNumberFormat="1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7" fontId="20" fillId="0" borderId="0" xfId="0" applyNumberFormat="1" applyFont="1"/>
    <xf numFmtId="0" fontId="16" fillId="0" borderId="0" xfId="0" applyFont="1" applyAlignment="1">
      <alignment horizontal="right"/>
    </xf>
    <xf numFmtId="3" fontId="16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16" fillId="0" borderId="15" xfId="0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5" fontId="12" fillId="0" borderId="0" xfId="0" applyNumberFormat="1" applyFont="1" applyAlignment="1">
      <alignment horizontal="center" wrapText="1"/>
    </xf>
    <xf numFmtId="165" fontId="12" fillId="0" borderId="0" xfId="1" applyNumberFormat="1" applyFont="1" applyAlignment="1">
      <alignment wrapText="1"/>
    </xf>
    <xf numFmtId="0" fontId="0" fillId="0" borderId="15" xfId="0" applyBorder="1"/>
    <xf numFmtId="3" fontId="6" fillId="0" borderId="15" xfId="0" applyNumberFormat="1" applyFont="1" applyBorder="1"/>
    <xf numFmtId="3" fontId="6" fillId="0" borderId="0" xfId="0" applyNumberFormat="1" applyFont="1" applyBorder="1"/>
    <xf numFmtId="3" fontId="6" fillId="0" borderId="18" xfId="0" applyNumberFormat="1" applyFont="1" applyBorder="1"/>
    <xf numFmtId="2" fontId="0" fillId="0" borderId="14" xfId="0" applyNumberFormat="1" applyBorder="1"/>
    <xf numFmtId="0" fontId="28" fillId="0" borderId="0" xfId="0" applyFont="1"/>
    <xf numFmtId="0" fontId="0" fillId="0" borderId="2" xfId="0" applyBorder="1"/>
    <xf numFmtId="166" fontId="6" fillId="0" borderId="2" xfId="0" applyNumberFormat="1" applyFont="1" applyBorder="1"/>
    <xf numFmtId="166" fontId="6" fillId="0" borderId="1" xfId="0" applyNumberFormat="1" applyFont="1" applyBorder="1"/>
    <xf numFmtId="3" fontId="23" fillId="0" borderId="15" xfId="0" applyNumberFormat="1" applyFont="1" applyBorder="1"/>
    <xf numFmtId="0" fontId="7" fillId="0" borderId="1" xfId="0" applyFont="1" applyBorder="1"/>
    <xf numFmtId="0" fontId="22" fillId="0" borderId="0" xfId="0" applyFont="1" applyFill="1"/>
    <xf numFmtId="4" fontId="10" fillId="0" borderId="0" xfId="0" applyNumberFormat="1" applyFont="1"/>
    <xf numFmtId="0" fontId="30" fillId="0" borderId="0" xfId="0" applyFont="1"/>
    <xf numFmtId="0" fontId="29" fillId="0" borderId="0" xfId="0" applyFont="1"/>
    <xf numFmtId="0" fontId="31" fillId="0" borderId="0" xfId="0" applyFont="1"/>
    <xf numFmtId="0" fontId="10" fillId="0" borderId="0" xfId="0" applyFont="1" applyAlignment="1">
      <alignment horizontal="center" wrapText="1"/>
    </xf>
    <xf numFmtId="4" fontId="9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32" fillId="0" borderId="0" xfId="0" applyFont="1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5" fontId="8" fillId="0" borderId="0" xfId="0" applyNumberFormat="1" applyFont="1" applyAlignment="1">
      <alignment horizontal="center" vertical="center" wrapText="1"/>
    </xf>
    <xf numFmtId="15" fontId="9" fillId="0" borderId="0" xfId="0" applyNumberFormat="1" applyFont="1" applyAlignment="1">
      <alignment horizontal="center" vertical="center" wrapText="1"/>
    </xf>
    <xf numFmtId="15" fontId="9" fillId="0" borderId="0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67" fontId="13" fillId="0" borderId="6" xfId="1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3" fillId="0" borderId="0" xfId="0" applyFont="1"/>
    <xf numFmtId="0" fontId="9" fillId="0" borderId="0" xfId="0" applyFont="1"/>
    <xf numFmtId="0" fontId="1" fillId="0" borderId="0" xfId="0" applyFont="1"/>
    <xf numFmtId="3" fontId="12" fillId="0" borderId="0" xfId="0" applyNumberFormat="1" applyFont="1" applyAlignment="1">
      <alignment horizontal="center" wrapText="1"/>
    </xf>
    <xf numFmtId="0" fontId="34" fillId="0" borderId="0" xfId="0" applyFont="1"/>
    <xf numFmtId="0" fontId="35" fillId="0" borderId="0" xfId="0" applyFont="1"/>
    <xf numFmtId="0" fontId="36" fillId="0" borderId="0" xfId="2" applyAlignment="1" applyProtection="1"/>
    <xf numFmtId="0" fontId="37" fillId="0" borderId="0" xfId="2" applyFont="1" applyAlignment="1" applyProtection="1"/>
    <xf numFmtId="0" fontId="12" fillId="0" borderId="5" xfId="0" applyFont="1" applyBorder="1" applyAlignment="1">
      <alignment wrapText="1"/>
    </xf>
    <xf numFmtId="3" fontId="0" fillId="0" borderId="15" xfId="0" applyNumberFormat="1" applyBorder="1" applyAlignment="1">
      <alignment horizontal="left"/>
    </xf>
    <xf numFmtId="0" fontId="31" fillId="0" borderId="5" xfId="0" applyFont="1" applyBorder="1" applyAlignment="1">
      <alignment wrapText="1"/>
    </xf>
    <xf numFmtId="167" fontId="31" fillId="0" borderId="6" xfId="1" applyNumberFormat="1" applyFont="1" applyBorder="1" applyAlignment="1">
      <alignment wrapText="1"/>
    </xf>
    <xf numFmtId="4" fontId="31" fillId="0" borderId="6" xfId="1" applyNumberFormat="1" applyFont="1" applyBorder="1" applyAlignment="1">
      <alignment wrapText="1"/>
    </xf>
    <xf numFmtId="0" fontId="39" fillId="0" borderId="0" xfId="0" applyFont="1"/>
    <xf numFmtId="4" fontId="38" fillId="0" borderId="6" xfId="1" applyNumberFormat="1" applyFont="1" applyBorder="1" applyAlignment="1">
      <alignment wrapText="1"/>
    </xf>
    <xf numFmtId="4" fontId="38" fillId="0" borderId="4" xfId="0" applyNumberFormat="1" applyFont="1" applyBorder="1" applyAlignment="1">
      <alignment horizontal="right" wrapText="1"/>
    </xf>
    <xf numFmtId="4" fontId="40" fillId="0" borderId="0" xfId="1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167" fontId="31" fillId="0" borderId="0" xfId="1" applyNumberFormat="1" applyFont="1" applyBorder="1" applyAlignment="1">
      <alignment wrapText="1"/>
    </xf>
    <xf numFmtId="0" fontId="41" fillId="0" borderId="0" xfId="0" applyFont="1"/>
    <xf numFmtId="0" fontId="9" fillId="0" borderId="0" xfId="0" applyFont="1"/>
    <xf numFmtId="0" fontId="33" fillId="0" borderId="0" xfId="0" applyFont="1" applyBorder="1"/>
    <xf numFmtId="0" fontId="9" fillId="0" borderId="0" xfId="0" applyFont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42" fillId="0" borderId="0" xfId="0" applyFont="1"/>
    <xf numFmtId="0" fontId="4" fillId="0" borderId="0" xfId="0" applyFont="1" applyAlignment="1">
      <alignment horizontal="left" vertical="center" wrapText="1"/>
    </xf>
    <xf numFmtId="9" fontId="9" fillId="0" borderId="7" xfId="0" applyNumberFormat="1" applyFont="1" applyBorder="1" applyAlignment="1">
      <alignment horizontal="center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0" fontId="9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7" fillId="4" borderId="0" xfId="0" applyFont="1" applyFill="1"/>
    <xf numFmtId="0" fontId="43" fillId="0" borderId="0" xfId="0" applyFont="1"/>
    <xf numFmtId="9" fontId="9" fillId="0" borderId="7" xfId="3" applyFont="1" applyBorder="1" applyAlignment="1">
      <alignment horizontal="center" wrapText="1"/>
    </xf>
    <xf numFmtId="0" fontId="9" fillId="0" borderId="0" xfId="0" applyFont="1"/>
    <xf numFmtId="0" fontId="7" fillId="5" borderId="0" xfId="0" applyFont="1" applyFill="1"/>
    <xf numFmtId="3" fontId="0" fillId="5" borderId="0" xfId="0" applyNumberFormat="1" applyFill="1"/>
    <xf numFmtId="0" fontId="0" fillId="5" borderId="0" xfId="0" applyFill="1"/>
    <xf numFmtId="0" fontId="7" fillId="5" borderId="0" xfId="0" applyFont="1" applyFill="1" applyAlignment="1">
      <alignment horizontal="center"/>
    </xf>
    <xf numFmtId="3" fontId="5" fillId="5" borderId="0" xfId="0" applyNumberFormat="1" applyFont="1" applyFill="1" applyBorder="1"/>
    <xf numFmtId="3" fontId="5" fillId="5" borderId="15" xfId="0" applyNumberFormat="1" applyFont="1" applyFill="1" applyBorder="1"/>
    <xf numFmtId="3" fontId="5" fillId="5" borderId="18" xfId="0" applyNumberFormat="1" applyFont="1" applyFill="1" applyBorder="1"/>
    <xf numFmtId="3" fontId="5" fillId="6" borderId="2" xfId="0" applyNumberFormat="1" applyFont="1" applyFill="1" applyBorder="1"/>
    <xf numFmtId="3" fontId="5" fillId="6" borderId="3" xfId="0" applyNumberFormat="1" applyFont="1" applyFill="1" applyBorder="1"/>
    <xf numFmtId="3" fontId="0" fillId="6" borderId="2" xfId="0" applyNumberFormat="1" applyFill="1" applyBorder="1"/>
    <xf numFmtId="4" fontId="6" fillId="0" borderId="0" xfId="0" applyNumberFormat="1" applyFont="1" applyBorder="1"/>
    <xf numFmtId="4" fontId="0" fillId="0" borderId="0" xfId="0" applyNumberFormat="1"/>
    <xf numFmtId="4" fontId="0" fillId="0" borderId="14" xfId="0" applyNumberFormat="1" applyBorder="1"/>
    <xf numFmtId="4" fontId="0" fillId="5" borderId="0" xfId="0" applyNumberFormat="1" applyFill="1"/>
    <xf numFmtId="4" fontId="0" fillId="5" borderId="14" xfId="0" applyNumberFormat="1" applyFill="1" applyBorder="1"/>
    <xf numFmtId="4" fontId="23" fillId="0" borderId="0" xfId="0" applyNumberFormat="1" applyFont="1"/>
    <xf numFmtId="4" fontId="24" fillId="0" borderId="14" xfId="0" applyNumberFormat="1" applyFont="1" applyFill="1" applyBorder="1"/>
    <xf numFmtId="4" fontId="7" fillId="6" borderId="2" xfId="0" applyNumberFormat="1" applyFont="1" applyFill="1" applyBorder="1"/>
    <xf numFmtId="4" fontId="0" fillId="6" borderId="7" xfId="0" applyNumberFormat="1" applyFill="1" applyBorder="1"/>
    <xf numFmtId="4" fontId="9" fillId="0" borderId="7" xfId="0" applyNumberFormat="1" applyFont="1" applyBorder="1" applyAlignment="1">
      <alignment wrapText="1"/>
    </xf>
    <xf numFmtId="4" fontId="9" fillId="0" borderId="0" xfId="0" applyNumberFormat="1" applyFont="1" applyAlignment="1">
      <alignment wrapText="1"/>
    </xf>
    <xf numFmtId="14" fontId="46" fillId="0" borderId="0" xfId="0" applyNumberFormat="1" applyFont="1" applyAlignment="1">
      <alignment wrapText="1"/>
    </xf>
    <xf numFmtId="4" fontId="47" fillId="0" borderId="0" xfId="0" applyNumberFormat="1" applyFont="1" applyAlignment="1">
      <alignment horizontal="center"/>
    </xf>
    <xf numFmtId="4" fontId="43" fillId="0" borderId="0" xfId="0" applyNumberFormat="1" applyFont="1" applyAlignment="1">
      <alignment horizontal="center" wrapText="1"/>
    </xf>
    <xf numFmtId="4" fontId="47" fillId="0" borderId="0" xfId="0" applyNumberFormat="1" applyFont="1"/>
    <xf numFmtId="4" fontId="43" fillId="5" borderId="0" xfId="1" applyNumberFormat="1" applyFont="1" applyFill="1" applyAlignment="1">
      <alignment horizontal="center" wrapText="1"/>
    </xf>
    <xf numFmtId="4" fontId="9" fillId="0" borderId="0" xfId="1" applyNumberFormat="1" applyFont="1" applyAlignment="1">
      <alignment horizontal="center" wrapText="1"/>
    </xf>
    <xf numFmtId="4" fontId="43" fillId="5" borderId="0" xfId="0" applyNumberFormat="1" applyFont="1" applyFill="1"/>
    <xf numFmtId="0" fontId="43" fillId="2" borderId="1" xfId="0" applyFont="1" applyFill="1" applyBorder="1" applyAlignment="1">
      <alignment vertical="center"/>
    </xf>
    <xf numFmtId="0" fontId="43" fillId="2" borderId="1" xfId="0" applyFont="1" applyFill="1" applyBorder="1" applyAlignment="1">
      <alignment horizontal="left" vertical="center"/>
    </xf>
    <xf numFmtId="4" fontId="7" fillId="5" borderId="0" xfId="0" applyNumberFormat="1" applyFont="1" applyFill="1"/>
    <xf numFmtId="4" fontId="43" fillId="6" borderId="2" xfId="0" applyNumberFormat="1" applyFont="1" applyFill="1" applyBorder="1"/>
    <xf numFmtId="166" fontId="7" fillId="0" borderId="2" xfId="0" applyNumberFormat="1" applyFont="1" applyBorder="1"/>
    <xf numFmtId="9" fontId="9" fillId="0" borderId="0" xfId="0" applyNumberFormat="1" applyFont="1" applyAlignment="1">
      <alignment horizontal="center" wrapText="1"/>
    </xf>
    <xf numFmtId="0" fontId="0" fillId="7" borderId="2" xfId="0" applyFill="1" applyBorder="1"/>
    <xf numFmtId="3" fontId="6" fillId="7" borderId="2" xfId="0" applyNumberFormat="1" applyFont="1" applyFill="1" applyBorder="1"/>
    <xf numFmtId="3" fontId="6" fillId="7" borderId="1" xfId="0" applyNumberFormat="1" applyFont="1" applyFill="1" applyBorder="1"/>
    <xf numFmtId="3" fontId="6" fillId="7" borderId="3" xfId="0" applyNumberFormat="1" applyFont="1" applyFill="1" applyBorder="1"/>
    <xf numFmtId="3" fontId="0" fillId="7" borderId="0" xfId="0" applyNumberFormat="1" applyFill="1"/>
    <xf numFmtId="4" fontId="7" fillId="7" borderId="2" xfId="0" applyNumberFormat="1" applyFont="1" applyFill="1" applyBorder="1"/>
    <xf numFmtId="0" fontId="43" fillId="6" borderId="2" xfId="0" applyFont="1" applyFill="1" applyBorder="1"/>
    <xf numFmtId="0" fontId="43" fillId="7" borderId="2" xfId="0" applyFont="1" applyFill="1" applyBorder="1"/>
    <xf numFmtId="0" fontId="43" fillId="0" borderId="2" xfId="0" applyFont="1" applyBorder="1"/>
    <xf numFmtId="167" fontId="12" fillId="10" borderId="0" xfId="0" applyNumberFormat="1" applyFont="1" applyFill="1" applyAlignment="1">
      <alignment horizontal="center" wrapText="1"/>
    </xf>
    <xf numFmtId="4" fontId="7" fillId="7" borderId="7" xfId="0" applyNumberFormat="1" applyFont="1" applyFill="1" applyBorder="1"/>
    <xf numFmtId="4" fontId="47" fillId="0" borderId="0" xfId="1" applyNumberFormat="1" applyFont="1" applyAlignment="1">
      <alignment horizontal="center" wrapText="1"/>
    </xf>
    <xf numFmtId="167" fontId="7" fillId="0" borderId="0" xfId="0" applyNumberFormat="1" applyFont="1" applyAlignment="1">
      <alignment horizontal="center" wrapText="1"/>
    </xf>
    <xf numFmtId="0" fontId="4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3" fillId="6" borderId="0" xfId="0" applyFont="1" applyFill="1" applyAlignment="1">
      <alignment horizontal="left"/>
    </xf>
    <xf numFmtId="0" fontId="43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2" fontId="1" fillId="0" borderId="14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9" borderId="15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5" fillId="0" borderId="7" xfId="0" applyFont="1" applyBorder="1" applyAlignment="1" applyProtection="1">
      <alignment horizontal="center"/>
      <protection locked="0"/>
    </xf>
    <xf numFmtId="0" fontId="14" fillId="0" borderId="7" xfId="0" applyFont="1" applyBorder="1" applyAlignment="1">
      <alignment horizontal="center"/>
    </xf>
    <xf numFmtId="0" fontId="18" fillId="0" borderId="12" xfId="0" applyFont="1" applyBorder="1" applyAlignment="1">
      <alignment horizontal="left"/>
    </xf>
  </cellXfs>
  <cellStyles count="4">
    <cellStyle name="Hipervínculo" xfId="2" builtinId="8"/>
    <cellStyle name="Millares [0]" xfId="1" builtinId="6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56</xdr:row>
      <xdr:rowOff>0</xdr:rowOff>
    </xdr:from>
    <xdr:to>
      <xdr:col>3</xdr:col>
      <xdr:colOff>1009650</xdr:colOff>
      <xdr:row>56</xdr:row>
      <xdr:rowOff>0</xdr:rowOff>
    </xdr:to>
    <xdr:pic>
      <xdr:nvPicPr>
        <xdr:cNvPr id="1275" name="Picture 6" descr="Medalló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34275" y="157353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90</xdr:row>
      <xdr:rowOff>0</xdr:rowOff>
    </xdr:from>
    <xdr:to>
      <xdr:col>3</xdr:col>
      <xdr:colOff>981075</xdr:colOff>
      <xdr:row>90</xdr:row>
      <xdr:rowOff>0</xdr:rowOff>
    </xdr:to>
    <xdr:pic>
      <xdr:nvPicPr>
        <xdr:cNvPr id="1276" name="Picture 7" descr="Medalló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05700" y="215550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895350</xdr:colOff>
      <xdr:row>2</xdr:row>
      <xdr:rowOff>0</xdr:rowOff>
    </xdr:from>
    <xdr:to>
      <xdr:col>3</xdr:col>
      <xdr:colOff>857249</xdr:colOff>
      <xdr:row>5</xdr:row>
      <xdr:rowOff>164622</xdr:rowOff>
    </xdr:to>
    <xdr:pic>
      <xdr:nvPicPr>
        <xdr:cNvPr id="5" name="4 Imagen" descr="UNNE _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00" y="38820"/>
          <a:ext cx="2133599" cy="936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1"/>
  <sheetViews>
    <sheetView topLeftCell="A67" zoomScaleNormal="100" workbookViewId="0">
      <selection activeCell="B92" sqref="B92"/>
    </sheetView>
  </sheetViews>
  <sheetFormatPr baseColWidth="10" defaultColWidth="11.42578125" defaultRowHeight="18"/>
  <cols>
    <col min="1" max="1" width="72.28515625" style="2" customWidth="1"/>
    <col min="2" max="2" width="18.28515625" style="5" customWidth="1"/>
    <col min="3" max="3" width="14.28515625" style="3" customWidth="1"/>
    <col min="4" max="4" width="15" style="4" customWidth="1"/>
    <col min="5" max="5" width="9.7109375" style="2" customWidth="1"/>
    <col min="6" max="6" width="10.140625" style="2" customWidth="1"/>
    <col min="7" max="8" width="9.5703125" style="2" customWidth="1"/>
    <col min="9" max="10" width="7.85546875" style="2" customWidth="1"/>
    <col min="11" max="11" width="8.7109375" style="2" customWidth="1"/>
    <col min="12" max="12" width="8.5703125" style="2" customWidth="1"/>
    <col min="13" max="16384" width="11.42578125" style="2"/>
  </cols>
  <sheetData>
    <row r="1" spans="1:4">
      <c r="A1" s="221" t="s">
        <v>106</v>
      </c>
    </row>
    <row r="2" spans="1:4">
      <c r="A2" s="221"/>
    </row>
    <row r="3" spans="1:4" ht="20.25">
      <c r="A3" s="161" t="s">
        <v>3</v>
      </c>
      <c r="B3" s="10"/>
      <c r="C3" s="6"/>
      <c r="D3" s="7"/>
    </row>
    <row r="4" spans="1:4" ht="20.25">
      <c r="A4" s="161" t="s">
        <v>83</v>
      </c>
      <c r="B4" s="158"/>
      <c r="C4" s="6"/>
      <c r="D4" s="7"/>
    </row>
    <row r="5" spans="1:4" ht="20.25">
      <c r="A5" s="161"/>
      <c r="B5" s="158"/>
      <c r="C5" s="6"/>
      <c r="D5" s="7"/>
    </row>
    <row r="6" spans="1:4" s="17" customFormat="1" ht="21.95" customHeight="1">
      <c r="A6" s="223" t="s">
        <v>102</v>
      </c>
      <c r="B6" s="223"/>
      <c r="C6" s="223"/>
      <c r="D6" s="223"/>
    </row>
    <row r="7" spans="1:4" s="17" customFormat="1" ht="21.95" customHeight="1">
      <c r="A7" s="224" t="s">
        <v>99</v>
      </c>
      <c r="B7" s="224"/>
      <c r="C7" s="224"/>
      <c r="D7" s="224"/>
    </row>
    <row r="8" spans="1:4" s="17" customFormat="1" ht="21.95" customHeight="1">
      <c r="A8" s="224" t="s">
        <v>100</v>
      </c>
      <c r="B8" s="224"/>
      <c r="C8" s="224"/>
      <c r="D8" s="224"/>
    </row>
    <row r="9" spans="1:4" s="15" customFormat="1" ht="21.95" customHeight="1">
      <c r="A9" s="168" t="s">
        <v>101</v>
      </c>
      <c r="B9" s="121"/>
      <c r="C9" s="123"/>
      <c r="D9" s="122"/>
    </row>
    <row r="10" spans="1:4" s="15" customFormat="1" ht="12.75">
      <c r="B10" s="32"/>
      <c r="C10" s="23"/>
      <c r="D10" s="24"/>
    </row>
    <row r="11" spans="1:4" s="15" customFormat="1" ht="21.95" customHeight="1">
      <c r="A11" s="202" t="s">
        <v>61</v>
      </c>
      <c r="B11" s="12"/>
      <c r="C11" s="13"/>
      <c r="D11" s="16"/>
    </row>
    <row r="12" spans="1:4" s="28" customFormat="1" ht="20.25" customHeight="1">
      <c r="A12" s="40"/>
      <c r="B12" s="26"/>
      <c r="C12" s="124" t="s">
        <v>5</v>
      </c>
      <c r="D12" s="125" t="s">
        <v>6</v>
      </c>
    </row>
    <row r="13" spans="1:4" s="28" customFormat="1" ht="12">
      <c r="A13" s="222"/>
      <c r="B13" s="222"/>
      <c r="C13" s="27"/>
      <c r="D13" s="27"/>
    </row>
    <row r="14" spans="1:4" s="28" customFormat="1" ht="12">
      <c r="A14" s="222"/>
      <c r="B14" s="222"/>
      <c r="C14" s="27"/>
      <c r="D14" s="27"/>
    </row>
    <row r="15" spans="1:4" s="28" customFormat="1" ht="12">
      <c r="A15" s="29"/>
      <c r="B15" s="30"/>
      <c r="C15" s="27"/>
      <c r="D15" s="27"/>
    </row>
    <row r="16" spans="1:4" s="28" customFormat="1" ht="12">
      <c r="A16" s="29"/>
      <c r="B16" s="30"/>
      <c r="C16" s="27"/>
      <c r="D16" s="27"/>
    </row>
    <row r="17" spans="1:4" s="15" customFormat="1" ht="21.95" customHeight="1">
      <c r="A17" s="202" t="s">
        <v>62</v>
      </c>
      <c r="B17" s="12"/>
      <c r="C17" s="13"/>
      <c r="D17" s="14"/>
    </row>
    <row r="18" spans="1:4" s="28" customFormat="1" ht="21" customHeight="1">
      <c r="A18" s="25"/>
      <c r="B18" s="26"/>
      <c r="C18" s="124" t="s">
        <v>5</v>
      </c>
      <c r="D18" s="125" t="s">
        <v>6</v>
      </c>
    </row>
    <row r="19" spans="1:4" s="28" customFormat="1" ht="12">
      <c r="A19" s="222"/>
      <c r="B19" s="222"/>
      <c r="C19" s="27"/>
      <c r="D19" s="27"/>
    </row>
    <row r="20" spans="1:4" s="28" customFormat="1" ht="12">
      <c r="A20" s="173"/>
      <c r="B20" s="173"/>
      <c r="C20" s="27"/>
      <c r="D20" s="27"/>
    </row>
    <row r="21" spans="1:4" s="28" customFormat="1" ht="12">
      <c r="A21" s="222"/>
      <c r="B21" s="222"/>
      <c r="C21" s="27"/>
      <c r="D21" s="27"/>
    </row>
    <row r="22" spans="1:4" s="15" customFormat="1" ht="21.95" customHeight="1">
      <c r="A22" s="202" t="s">
        <v>97</v>
      </c>
      <c r="B22" s="12"/>
      <c r="C22" s="13"/>
      <c r="D22" s="14"/>
    </row>
    <row r="23" spans="1:4" s="28" customFormat="1" ht="12">
      <c r="A23" s="34" t="s">
        <v>59</v>
      </c>
      <c r="B23" s="35" t="s">
        <v>60</v>
      </c>
      <c r="C23" s="27" t="s">
        <v>66</v>
      </c>
      <c r="D23" s="27"/>
    </row>
    <row r="24" spans="1:4" s="28" customFormat="1" ht="12">
      <c r="A24" s="155" t="s">
        <v>65</v>
      </c>
      <c r="B24" s="193">
        <f>'Previsión Flujo de caja'!V12</f>
        <v>0</v>
      </c>
      <c r="C24" s="172" t="e">
        <f>B24/B27</f>
        <v>#DIV/0!</v>
      </c>
      <c r="D24" s="27"/>
    </row>
    <row r="25" spans="1:4" s="28" customFormat="1" ht="12">
      <c r="A25" s="155" t="s">
        <v>63</v>
      </c>
      <c r="B25" s="193">
        <f>'Previsión Flujo de caja'!V20</f>
        <v>0</v>
      </c>
      <c r="C25" s="172" t="e">
        <f>B25/B27</f>
        <v>#DIV/0!</v>
      </c>
      <c r="D25" s="27"/>
    </row>
    <row r="26" spans="1:4" s="28" customFormat="1" ht="12">
      <c r="A26" s="155" t="s">
        <v>79</v>
      </c>
      <c r="B26" s="156"/>
      <c r="C26" s="159"/>
      <c r="D26" s="27"/>
    </row>
    <row r="27" spans="1:4" s="28" customFormat="1" ht="12.75">
      <c r="A27" s="157" t="s">
        <v>67</v>
      </c>
      <c r="B27" s="194">
        <f>SUM(B24:B26)</f>
        <v>0</v>
      </c>
      <c r="C27" s="207" t="e">
        <f>SUM(C24:C26)</f>
        <v>#DIV/0!</v>
      </c>
      <c r="D27" s="27"/>
    </row>
    <row r="28" spans="1:4" s="28" customFormat="1" ht="12">
      <c r="A28" s="29"/>
      <c r="B28" s="30"/>
      <c r="C28" s="27"/>
      <c r="D28" s="27"/>
    </row>
    <row r="29" spans="1:4" s="15" customFormat="1" ht="21.75" customHeight="1">
      <c r="A29" s="202" t="s">
        <v>51</v>
      </c>
      <c r="B29" s="12"/>
      <c r="C29" s="13"/>
      <c r="D29" s="14"/>
    </row>
    <row r="30" spans="1:4" s="28" customFormat="1" ht="39" customHeight="1">
      <c r="A30" s="162" t="s">
        <v>71</v>
      </c>
      <c r="B30" s="165" t="s">
        <v>47</v>
      </c>
      <c r="C30" s="165" t="s">
        <v>48</v>
      </c>
      <c r="D30" s="124" t="s">
        <v>52</v>
      </c>
    </row>
    <row r="31" spans="1:4" s="28" customFormat="1" ht="15">
      <c r="A31" s="29" t="str">
        <f>'Previsión Flujo de caja'!B25</f>
        <v>INGRESO CÁTEDRA</v>
      </c>
      <c r="B31" s="195" t="str">
        <f>'Previsión Flujo de caja'!A25</f>
        <v>I01</v>
      </c>
      <c r="C31" s="196">
        <f>SUMIF('Flujo de caja'!$E$6:$E$10,DATOS!B31,'Flujo de caja'!$D$6:$D$12)</f>
        <v>0</v>
      </c>
      <c r="D31" s="197">
        <f>'Previsión Flujo de caja'!V25</f>
        <v>0</v>
      </c>
    </row>
    <row r="32" spans="1:4" s="28" customFormat="1" ht="15">
      <c r="A32" s="29" t="str">
        <f>'Previsión Flujo de caja'!B26</f>
        <v>OTROS INGRESOS</v>
      </c>
      <c r="B32" s="195" t="str">
        <f>'Previsión Flujo de caja'!A26</f>
        <v>I02</v>
      </c>
      <c r="C32" s="196">
        <f>SUMIF('Flujo de caja'!$E$6:$E$10,DATOS!B32,'Flujo de caja'!$D$6:$D$12)</f>
        <v>0</v>
      </c>
      <c r="D32" s="197">
        <f>'Previsión Flujo de caja'!V26</f>
        <v>0</v>
      </c>
    </row>
    <row r="33" spans="1:16" s="28" customFormat="1" ht="15">
      <c r="A33" s="152"/>
      <c r="B33" s="195"/>
      <c r="C33" s="196"/>
      <c r="D33" s="197"/>
      <c r="G33" s="15"/>
    </row>
    <row r="34" spans="1:16" s="28" customFormat="1" ht="16.5" thickBot="1">
      <c r="A34" s="29"/>
      <c r="B34" s="73"/>
      <c r="C34" s="85"/>
      <c r="D34" s="135"/>
    </row>
    <row r="35" spans="1:16" s="28" customFormat="1" ht="16.5" thickBot="1">
      <c r="A35" s="29"/>
      <c r="B35" s="140" t="s">
        <v>57</v>
      </c>
      <c r="C35" s="127">
        <f>SUM(C31:C34)</f>
        <v>0</v>
      </c>
      <c r="D35" s="146">
        <f>SUM(D31:D34)</f>
        <v>0</v>
      </c>
    </row>
    <row r="36" spans="1:16" s="28" customFormat="1" ht="12">
      <c r="A36" s="29"/>
      <c r="B36" s="30"/>
      <c r="C36" s="27"/>
      <c r="D36" s="31"/>
    </row>
    <row r="37" spans="1:16" s="15" customFormat="1" ht="21.75" customHeight="1">
      <c r="A37" s="203" t="s">
        <v>54</v>
      </c>
      <c r="B37" s="12"/>
      <c r="C37" s="13"/>
      <c r="D37" s="14"/>
      <c r="E37" s="114"/>
      <c r="F37" s="113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s="28" customFormat="1" ht="25.5" customHeight="1">
      <c r="A38" s="163" t="s">
        <v>72</v>
      </c>
      <c r="B38" s="164" t="s">
        <v>23</v>
      </c>
      <c r="C38" s="27" t="s">
        <v>49</v>
      </c>
      <c r="D38" s="27" t="s">
        <v>53</v>
      </c>
      <c r="E38" s="116"/>
    </row>
    <row r="39" spans="1:16" s="28" customFormat="1" ht="15">
      <c r="A39" s="171" t="s">
        <v>78</v>
      </c>
      <c r="C39"/>
      <c r="D39"/>
    </row>
    <row r="40" spans="1:16" s="28" customFormat="1" ht="15">
      <c r="A40" s="17" t="str">
        <f>'Previsión Flujo de caja'!B7</f>
        <v>DIRECCIÓN</v>
      </c>
      <c r="B40" s="195" t="str">
        <f>'Previsión Flujo de caja'!A7</f>
        <v>G01</v>
      </c>
      <c r="C40" s="219">
        <f>SUMIF('Flujo de caja'!$J$6:$J$199,DATOS!B40,'Flujo de caja'!$I$6:$I$199)</f>
        <v>0</v>
      </c>
      <c r="D40" s="198">
        <f>'Previsión Flujo de caja'!V7</f>
        <v>0</v>
      </c>
    </row>
    <row r="41" spans="1:16" s="28" customFormat="1" ht="15">
      <c r="A41" s="17" t="str">
        <f>'Previsión Flujo de caja'!B8</f>
        <v>BECAS  TFG / TFM</v>
      </c>
      <c r="B41" s="195" t="str">
        <f>'Previsión Flujo de caja'!A8</f>
        <v>G02</v>
      </c>
      <c r="C41" s="219">
        <f>SUMIF('Flujo de caja'!$J$6:$J$199,DATOS!B41,'Flujo de caja'!$I$6:$I$199)</f>
        <v>0</v>
      </c>
      <c r="D41" s="198">
        <f>'Previsión Flujo de caja'!V8</f>
        <v>0</v>
      </c>
    </row>
    <row r="42" spans="1:16" s="28" customFormat="1" ht="15">
      <c r="A42" s="17" t="str">
        <f>'Previsión Flujo de caja'!B9</f>
        <v>BECAS PRÁCTICAS</v>
      </c>
      <c r="B42" s="195" t="str">
        <f>'Previsión Flujo de caja'!A9</f>
        <v>G03</v>
      </c>
      <c r="C42" s="219">
        <f>SUMIF('Flujo de caja'!$J$6:$J$199,DATOS!B42,'Flujo de caja'!$I$6:$I$199)</f>
        <v>0</v>
      </c>
      <c r="D42" s="198">
        <f>'Previsión Flujo de caja'!V9</f>
        <v>0</v>
      </c>
    </row>
    <row r="43" spans="1:16" s="28" customFormat="1" ht="15">
      <c r="A43" s="17" t="str">
        <f>'Previsión Flujo de caja'!B10</f>
        <v>BECAS DOCTORADO</v>
      </c>
      <c r="B43" s="195" t="str">
        <f>'Previsión Flujo de caja'!A10</f>
        <v>G04</v>
      </c>
      <c r="C43" s="219">
        <f>SUMIF('Flujo de caja'!$J$6:$J$199,DATOS!B43,'Flujo de caja'!$I$6:$I$199)</f>
        <v>0</v>
      </c>
      <c r="D43" s="198">
        <f>'Previsión Flujo de caja'!V10</f>
        <v>0</v>
      </c>
    </row>
    <row r="44" spans="1:16" s="28" customFormat="1" ht="15">
      <c r="A44" s="17" t="str">
        <f>'Previsión Flujo de caja'!B11</f>
        <v>COLABORADORES</v>
      </c>
      <c r="B44" s="195" t="str">
        <f>'Previsión Flujo de caja'!A11</f>
        <v>G05</v>
      </c>
      <c r="C44" s="219">
        <f>SUMIF('Flujo de caja'!$J$6:$J$199,DATOS!B44,'Flujo de caja'!$I$6:$I$199)</f>
        <v>0</v>
      </c>
      <c r="D44" s="198">
        <f>'Previsión Flujo de caja'!V11</f>
        <v>0</v>
      </c>
    </row>
    <row r="45" spans="1:16" s="28" customFormat="1" ht="15">
      <c r="A45" s="177" t="str">
        <f>'Previsión Flujo de caja'!B12</f>
        <v>TOTAL COSTES PERSONAL</v>
      </c>
      <c r="B45" s="151"/>
      <c r="C45" s="199">
        <f>SUM(C40:C44)</f>
        <v>0</v>
      </c>
      <c r="D45" s="201">
        <f>SUM(D40:D44)</f>
        <v>0</v>
      </c>
    </row>
    <row r="46" spans="1:16" s="28" customFormat="1" ht="12.75">
      <c r="A46" s="167"/>
      <c r="B46" s="151"/>
      <c r="C46" s="200"/>
      <c r="D46" s="185"/>
    </row>
    <row r="47" spans="1:16" s="28" customFormat="1" ht="15">
      <c r="A47" s="171" t="s">
        <v>80</v>
      </c>
      <c r="C47" s="185"/>
      <c r="D47" s="185"/>
    </row>
    <row r="48" spans="1:16" s="28" customFormat="1" ht="15">
      <c r="A48" s="17" t="str">
        <f>'Previsión Flujo de caja'!B15</f>
        <v>PUBLICACIONES</v>
      </c>
      <c r="B48" s="195" t="str">
        <f>'Previsión Flujo de caja'!A15</f>
        <v>G06</v>
      </c>
      <c r="C48" s="219">
        <f>SUMIF('Flujo de caja'!$J$6:$J$199,DATOS!B48,'Flujo de caja'!$I$6:$I$199)</f>
        <v>0</v>
      </c>
      <c r="D48" s="198">
        <f>'Previsión Flujo de caja'!V15</f>
        <v>0</v>
      </c>
      <c r="E48" s="112"/>
      <c r="F48" s="112"/>
    </row>
    <row r="49" spans="1:18" s="28" customFormat="1" ht="15">
      <c r="A49" s="17" t="str">
        <f>'Previsión Flujo de caja'!B16</f>
        <v>JORNADAS / DIFUSIÓN HACIA EL EXTERIOR</v>
      </c>
      <c r="B49" s="195" t="str">
        <f>'Previsión Flujo de caja'!A16</f>
        <v>G07</v>
      </c>
      <c r="C49" s="219">
        <f>SUMIF('Flujo de caja'!$J$6:$J$199,DATOS!B49,'Flujo de caja'!$I$6:$I$199)</f>
        <v>0</v>
      </c>
      <c r="D49" s="198">
        <f>'Previsión Flujo de caja'!V16</f>
        <v>0</v>
      </c>
      <c r="E49" s="112"/>
      <c r="F49" s="112"/>
    </row>
    <row r="50" spans="1:18" s="28" customFormat="1" ht="15">
      <c r="A50" s="17" t="str">
        <f>'Previsión Flujo de caja'!B17</f>
        <v>CURSOS /  CONFERENCIAS EN UNNE</v>
      </c>
      <c r="B50" s="195" t="str">
        <f>'Previsión Flujo de caja'!A17</f>
        <v>G08</v>
      </c>
      <c r="C50" s="219">
        <f>SUMIF('Flujo de caja'!$J$6:$J$199,DATOS!B50,'Flujo de caja'!$I$6:$I$199)</f>
        <v>0</v>
      </c>
      <c r="D50" s="198">
        <f>'Previsión Flujo de caja'!V17</f>
        <v>0</v>
      </c>
      <c r="E50" s="112"/>
      <c r="F50" s="112"/>
    </row>
    <row r="51" spans="1:18" s="28" customFormat="1" ht="15">
      <c r="A51" s="17" t="str">
        <f>'Previsión Flujo de caja'!B18</f>
        <v>PROYECTOS FINANCIADOS</v>
      </c>
      <c r="B51" s="195" t="str">
        <f>'Previsión Flujo de caja'!A18</f>
        <v>G09</v>
      </c>
      <c r="C51" s="219">
        <f>SUMIF('Flujo de caja'!$J$6:$J$199,DATOS!B51,'Flujo de caja'!$I$6:$I$199)</f>
        <v>0</v>
      </c>
      <c r="D51" s="198">
        <f>'Previsión Flujo de caja'!V18</f>
        <v>0</v>
      </c>
      <c r="E51" s="112"/>
      <c r="F51" s="112"/>
    </row>
    <row r="52" spans="1:18" s="28" customFormat="1" ht="15">
      <c r="A52" s="17" t="str">
        <f>'Previsión Flujo de caja'!B19</f>
        <v xml:space="preserve">OTROS </v>
      </c>
      <c r="B52" s="195" t="str">
        <f>'Previsión Flujo de caja'!A19</f>
        <v>G10</v>
      </c>
      <c r="C52" s="219">
        <f>SUMIF('Flujo de caja'!$J$6:$J$199,DATOS!B52,'Flujo de caja'!$I$6:$I$199)</f>
        <v>0</v>
      </c>
      <c r="D52" s="198">
        <f>'Previsión Flujo de caja'!V19</f>
        <v>0</v>
      </c>
      <c r="E52" s="112"/>
      <c r="F52" s="112"/>
    </row>
    <row r="53" spans="1:18" s="28" customFormat="1" ht="15">
      <c r="A53" s="177" t="str">
        <f>'Previsión Flujo de caja'!B20</f>
        <v>TOTAL COSTES OPERACIÓN</v>
      </c>
      <c r="B53" s="151"/>
      <c r="C53" s="199">
        <f>SUM(C48:C52)</f>
        <v>0</v>
      </c>
      <c r="D53" s="201">
        <f>SUM(D48:D52)</f>
        <v>0</v>
      </c>
      <c r="E53" s="112"/>
      <c r="F53" s="112"/>
    </row>
    <row r="54" spans="1:18" s="28" customFormat="1" ht="15.75" thickBot="1">
      <c r="A54" s="160"/>
      <c r="B54" s="151"/>
      <c r="C54" s="33"/>
      <c r="D54" s="42"/>
      <c r="E54" s="112"/>
      <c r="F54" s="112"/>
    </row>
    <row r="55" spans="1:18" s="28" customFormat="1" ht="16.5" thickBot="1">
      <c r="A55" s="113"/>
      <c r="B55" s="142" t="s">
        <v>58</v>
      </c>
      <c r="C55" s="143">
        <f>C45+C53</f>
        <v>0</v>
      </c>
      <c r="D55" s="144">
        <f>D45+D53</f>
        <v>0</v>
      </c>
      <c r="E55" s="117"/>
      <c r="F55" s="112"/>
    </row>
    <row r="56" spans="1:18" s="28" customFormat="1" ht="16.5" thickBot="1">
      <c r="A56" s="145"/>
      <c r="B56" s="149"/>
      <c r="C56" s="150"/>
      <c r="D56" s="148"/>
      <c r="E56" s="117"/>
      <c r="F56" s="112"/>
    </row>
    <row r="57" spans="1:18" s="1" customFormat="1" ht="16.5" thickBot="1">
      <c r="A57" s="17" t="s">
        <v>4</v>
      </c>
      <c r="B57" s="9"/>
      <c r="D57" s="147">
        <f>D35-D55</f>
        <v>0</v>
      </c>
      <c r="E57" s="11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120"/>
      <c r="R57" s="120"/>
    </row>
    <row r="58" spans="1:18" s="15" customFormat="1" ht="21.95" customHeight="1">
      <c r="A58" s="126" t="s">
        <v>96</v>
      </c>
      <c r="B58" s="12"/>
      <c r="C58" s="13"/>
      <c r="D58" s="14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8" s="1" customFormat="1" ht="24.75" customHeight="1">
      <c r="A59" s="8"/>
      <c r="B59" s="81" t="s">
        <v>48</v>
      </c>
      <c r="C59" s="22" t="s">
        <v>49</v>
      </c>
      <c r="D59" s="22" t="s">
        <v>50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8" s="1" customFormat="1" ht="18" customHeight="1">
      <c r="A60" s="17" t="s">
        <v>105</v>
      </c>
      <c r="B60" s="220">
        <f>C35</f>
        <v>0</v>
      </c>
      <c r="C60" s="220">
        <f>C55</f>
        <v>0</v>
      </c>
      <c r="D60" s="217">
        <f>B60-C60</f>
        <v>0</v>
      </c>
      <c r="G60" s="28"/>
      <c r="H60" s="112"/>
      <c r="I60" s="28"/>
      <c r="J60" s="28"/>
      <c r="K60" s="28"/>
      <c r="L60" s="28"/>
      <c r="M60" s="28"/>
      <c r="N60" s="28"/>
      <c r="O60" s="28"/>
      <c r="P60" s="28"/>
    </row>
    <row r="61" spans="1:18" s="1" customFormat="1" ht="18" customHeight="1">
      <c r="G61" s="28"/>
      <c r="H61" s="112"/>
      <c r="I61" s="28"/>
      <c r="J61" s="28"/>
      <c r="K61" s="28"/>
      <c r="L61" s="28"/>
      <c r="M61" s="28"/>
      <c r="N61" s="28"/>
      <c r="O61" s="28"/>
      <c r="P61" s="28"/>
    </row>
    <row r="62" spans="1:18" s="15" customFormat="1" ht="21.95" customHeight="1">
      <c r="A62" s="126" t="s">
        <v>2</v>
      </c>
      <c r="B62" s="12"/>
      <c r="C62" s="13"/>
      <c r="D62" s="14"/>
    </row>
    <row r="63" spans="1:18" s="28" customFormat="1" ht="15.75" customHeight="1">
      <c r="B63" s="36"/>
      <c r="C63" s="37"/>
      <c r="D63" s="31"/>
    </row>
    <row r="64" spans="1:18" s="28" customFormat="1" ht="12.75">
      <c r="A64" s="134"/>
      <c r="B64" s="36"/>
      <c r="C64" s="37"/>
      <c r="D64" s="31"/>
    </row>
    <row r="65" spans="1:9" s="28" customFormat="1" ht="12.75">
      <c r="B65" s="36"/>
      <c r="C65" s="37"/>
      <c r="D65" s="31"/>
      <c r="F65" s="41"/>
    </row>
    <row r="66" spans="1:9" s="28" customFormat="1" ht="12">
      <c r="A66" s="29"/>
      <c r="B66" s="38"/>
      <c r="C66" s="37"/>
      <c r="D66" s="31"/>
    </row>
    <row r="67" spans="1:9" s="28" customFormat="1" ht="12">
      <c r="A67" s="133"/>
      <c r="B67" s="36"/>
      <c r="C67" s="37"/>
      <c r="D67" s="31"/>
    </row>
    <row r="68" spans="1:9" s="28" customFormat="1" ht="12">
      <c r="A68" s="133"/>
      <c r="B68" s="36"/>
      <c r="C68" s="37"/>
      <c r="D68" s="31"/>
    </row>
    <row r="69" spans="1:9" s="28" customFormat="1" ht="12">
      <c r="A69" s="139"/>
      <c r="B69" s="36"/>
      <c r="C69" s="37"/>
      <c r="D69" s="31"/>
    </row>
    <row r="70" spans="1:9" s="28" customFormat="1" ht="12">
      <c r="B70" s="36"/>
      <c r="C70" s="37"/>
      <c r="D70" s="31"/>
    </row>
    <row r="71" spans="1:9" s="17" customFormat="1" ht="21.95" customHeight="1">
      <c r="A71" s="11" t="s">
        <v>0</v>
      </c>
      <c r="B71" s="12"/>
      <c r="C71" s="13"/>
      <c r="D71" s="14"/>
    </row>
    <row r="72" spans="1:9" s="29" customFormat="1" ht="28.5" customHeight="1">
      <c r="A72" s="169" t="s">
        <v>84</v>
      </c>
      <c r="B72" s="169" t="s">
        <v>85</v>
      </c>
      <c r="C72" s="27"/>
      <c r="D72" s="39"/>
    </row>
    <row r="73" spans="1:9" s="28" customFormat="1" ht="12.75">
      <c r="B73" s="36"/>
      <c r="C73" s="37"/>
      <c r="D73" s="31"/>
      <c r="I73" s="136"/>
    </row>
    <row r="74" spans="1:9" s="28" customFormat="1" ht="12.75">
      <c r="B74" s="36"/>
      <c r="C74" s="37"/>
      <c r="D74" s="31"/>
      <c r="I74" s="136"/>
    </row>
    <row r="75" spans="1:9" s="28" customFormat="1" ht="12">
      <c r="B75" s="36"/>
      <c r="C75" s="37"/>
      <c r="D75" s="31"/>
      <c r="I75" s="137"/>
    </row>
    <row r="76" spans="1:9" s="28" customFormat="1" ht="12.75">
      <c r="B76" s="36"/>
      <c r="C76" s="37"/>
      <c r="D76" s="31"/>
      <c r="I76" s="138"/>
    </row>
    <row r="77" spans="1:9" s="28" customFormat="1" ht="12">
      <c r="A77" s="28" t="s">
        <v>107</v>
      </c>
      <c r="B77" s="28" t="s">
        <v>108</v>
      </c>
      <c r="C77" s="37"/>
      <c r="D77" s="31"/>
    </row>
    <row r="78" spans="1:9" s="28" customFormat="1" ht="8.25" customHeight="1">
      <c r="B78" s="36"/>
      <c r="C78" s="37"/>
      <c r="D78" s="31"/>
    </row>
    <row r="79" spans="1:9" s="29" customFormat="1" ht="22.5" customHeight="1">
      <c r="A79" s="29" t="s">
        <v>64</v>
      </c>
      <c r="B79" s="154" t="s">
        <v>109</v>
      </c>
      <c r="C79" s="27"/>
      <c r="D79" s="39"/>
    </row>
    <row r="80" spans="1:9" s="28" customFormat="1" ht="15" customHeight="1">
      <c r="B80" s="36"/>
      <c r="C80" s="37"/>
      <c r="D80" s="31"/>
    </row>
    <row r="81" spans="1:4" s="28" customFormat="1" ht="15" customHeight="1">
      <c r="B81" s="36"/>
      <c r="C81" s="37"/>
      <c r="D81" s="31"/>
    </row>
    <row r="82" spans="1:4" s="28" customFormat="1" ht="15" customHeight="1">
      <c r="B82" s="36"/>
      <c r="C82" s="37"/>
      <c r="D82" s="31"/>
    </row>
    <row r="83" spans="1:4" s="28" customFormat="1" ht="15" customHeight="1">
      <c r="C83" s="37"/>
      <c r="D83" s="31"/>
    </row>
    <row r="84" spans="1:4" s="28" customFormat="1" ht="15" customHeight="1">
      <c r="A84" s="28" t="s">
        <v>70</v>
      </c>
      <c r="B84" s="28" t="s">
        <v>110</v>
      </c>
      <c r="C84" s="37"/>
      <c r="D84" s="31"/>
    </row>
    <row r="85" spans="1:4" s="28" customFormat="1" ht="15" customHeight="1">
      <c r="C85" s="37"/>
      <c r="D85" s="31"/>
    </row>
    <row r="86" spans="1:4" s="15" customFormat="1" ht="15" customHeight="1">
      <c r="A86" s="18" t="s">
        <v>1</v>
      </c>
      <c r="B86" s="19"/>
      <c r="C86" s="20"/>
      <c r="D86" s="21"/>
    </row>
    <row r="87" spans="1:4" s="15" customFormat="1" ht="15" customHeight="1">
      <c r="A87" s="2"/>
      <c r="B87" s="5"/>
      <c r="C87" s="3"/>
      <c r="D87" s="4"/>
    </row>
    <row r="88" spans="1:4" s="15" customFormat="1" ht="15" customHeight="1">
      <c r="A88" s="2"/>
      <c r="B88" s="5"/>
      <c r="C88" s="3"/>
      <c r="D88" s="4"/>
    </row>
    <row r="89" spans="1:4" s="15" customFormat="1" ht="15" customHeight="1">
      <c r="A89" s="2"/>
      <c r="B89" s="5"/>
      <c r="C89" s="3"/>
      <c r="D89" s="4"/>
    </row>
    <row r="90" spans="1:4" s="28" customFormat="1" ht="15" customHeight="1">
      <c r="C90" s="37"/>
      <c r="D90" s="31"/>
    </row>
    <row r="91" spans="1:4" ht="15" customHeight="1"/>
    <row r="92" spans="1:4" ht="15" customHeight="1"/>
    <row r="93" spans="1:4" ht="15" customHeight="1"/>
    <row r="94" spans="1:4" ht="15" customHeight="1"/>
    <row r="95" spans="1:4" ht="15" customHeight="1"/>
    <row r="96" spans="1: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</sheetData>
  <mergeCells count="7">
    <mergeCell ref="A19:B19"/>
    <mergeCell ref="A14:B14"/>
    <mergeCell ref="A21:B21"/>
    <mergeCell ref="A6:D6"/>
    <mergeCell ref="A7:D7"/>
    <mergeCell ref="A8:D8"/>
    <mergeCell ref="A13:B13"/>
  </mergeCells>
  <phoneticPr fontId="0" type="noConversion"/>
  <printOptions horizontalCentered="1"/>
  <pageMargins left="0.23622047244094491" right="0.23622047244094491" top="0.43307086614173229" bottom="0.62992125984251968" header="0.23622047244094491" footer="0.15748031496062992"/>
  <pageSetup paperSize="9" scale="84" fitToHeight="2" orientation="portrait" r:id="rId1"/>
  <headerFooter alignWithMargins="0">
    <oddFooter>&amp;R &amp;F</oddFooter>
  </headerFooter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baseColWidth="10" defaultRowHeight="12.75"/>
  <cols>
    <col min="1" max="1" width="8" customWidth="1"/>
    <col min="2" max="2" width="40.28515625" customWidth="1"/>
    <col min="3" max="17" width="6.7109375" customWidth="1"/>
    <col min="18" max="18" width="7.85546875" bestFit="1" customWidth="1"/>
    <col min="19" max="19" width="2" customWidth="1"/>
    <col min="20" max="20" width="9.28515625" customWidth="1"/>
    <col min="21" max="21" width="9.140625" style="72" customWidth="1"/>
    <col min="22" max="22" width="9.85546875" customWidth="1"/>
    <col min="23" max="23" width="23.28515625" customWidth="1"/>
  </cols>
  <sheetData>
    <row r="1" spans="1:23" ht="18.75">
      <c r="A1" s="227" t="s">
        <v>104</v>
      </c>
      <c r="B1" s="227"/>
      <c r="C1" s="227"/>
      <c r="D1" s="227"/>
      <c r="E1" s="227"/>
      <c r="F1" s="227"/>
    </row>
    <row r="2" spans="1:23" ht="15.75">
      <c r="B2" s="96" t="s">
        <v>103</v>
      </c>
      <c r="C2" s="17"/>
      <c r="D2" s="17"/>
      <c r="E2" s="17"/>
      <c r="F2" s="17"/>
      <c r="T2" s="229" t="s">
        <v>21</v>
      </c>
      <c r="U2" s="228" t="s">
        <v>93</v>
      </c>
      <c r="V2" s="229" t="s">
        <v>22</v>
      </c>
      <c r="W2" s="100"/>
    </row>
    <row r="3" spans="1:23">
      <c r="C3" s="234">
        <v>2014</v>
      </c>
      <c r="D3" s="234"/>
      <c r="E3" s="234"/>
      <c r="F3" s="235"/>
      <c r="G3" s="231">
        <v>2015</v>
      </c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  <c r="S3" s="160"/>
      <c r="T3" s="229"/>
      <c r="U3" s="228"/>
      <c r="V3" s="230"/>
      <c r="W3" s="100"/>
    </row>
    <row r="4" spans="1:23">
      <c r="C4" s="129" t="s">
        <v>20</v>
      </c>
      <c r="D4" s="129" t="s">
        <v>9</v>
      </c>
      <c r="E4" s="128" t="s">
        <v>10</v>
      </c>
      <c r="F4" s="128" t="s">
        <v>11</v>
      </c>
      <c r="G4" s="130" t="s">
        <v>12</v>
      </c>
      <c r="H4" s="129" t="s">
        <v>13</v>
      </c>
      <c r="I4" s="129" t="s">
        <v>14</v>
      </c>
      <c r="J4" s="129" t="s">
        <v>15</v>
      </c>
      <c r="K4" s="129" t="s">
        <v>16</v>
      </c>
      <c r="L4" s="129" t="s">
        <v>17</v>
      </c>
      <c r="M4" s="129" t="s">
        <v>18</v>
      </c>
      <c r="N4" s="129" t="s">
        <v>19</v>
      </c>
      <c r="O4" s="129" t="s">
        <v>20</v>
      </c>
      <c r="P4" s="129" t="s">
        <v>9</v>
      </c>
      <c r="Q4" s="129" t="s">
        <v>10</v>
      </c>
      <c r="R4" s="131" t="s">
        <v>11</v>
      </c>
      <c r="U4" s="104"/>
      <c r="W4" s="100"/>
    </row>
    <row r="5" spans="1:23" ht="15">
      <c r="A5" s="225" t="s">
        <v>7</v>
      </c>
      <c r="B5" s="225"/>
      <c r="C5" s="102"/>
      <c r="D5" s="102"/>
      <c r="E5" s="102"/>
      <c r="F5" s="102"/>
      <c r="G5" s="101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  <c r="U5" s="104"/>
      <c r="W5" s="100"/>
    </row>
    <row r="6" spans="1:23">
      <c r="A6" s="17" t="s">
        <v>73</v>
      </c>
      <c r="B6" s="17"/>
      <c r="C6" s="102"/>
      <c r="D6" s="102"/>
      <c r="E6" s="102"/>
      <c r="F6" s="102"/>
      <c r="G6" s="101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  <c r="U6" s="104"/>
      <c r="W6" s="100"/>
    </row>
    <row r="7" spans="1:23">
      <c r="A7" s="105" t="s">
        <v>37</v>
      </c>
      <c r="B7" s="17" t="s">
        <v>74</v>
      </c>
      <c r="C7" s="102"/>
      <c r="D7" s="102"/>
      <c r="E7" s="102"/>
      <c r="F7" s="102"/>
      <c r="G7" s="101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T7" s="185">
        <f>V7/(1+U7%)</f>
        <v>0</v>
      </c>
      <c r="U7" s="186">
        <v>0</v>
      </c>
      <c r="V7" s="185">
        <f>SUM(C7:R7)</f>
        <v>0</v>
      </c>
      <c r="W7" s="100"/>
    </row>
    <row r="8" spans="1:23">
      <c r="A8" s="105" t="s">
        <v>38</v>
      </c>
      <c r="B8" s="17" t="s">
        <v>98</v>
      </c>
      <c r="C8" s="102"/>
      <c r="D8" s="102"/>
      <c r="E8" s="102"/>
      <c r="F8" s="102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T8" s="185">
        <f t="shared" ref="T8:T11" si="0">V8/(1+U8%)</f>
        <v>0</v>
      </c>
      <c r="U8" s="186">
        <v>0</v>
      </c>
      <c r="V8" s="185">
        <f>SUM(C8:R8)</f>
        <v>0</v>
      </c>
      <c r="W8" s="100"/>
    </row>
    <row r="9" spans="1:23">
      <c r="A9" s="105" t="s">
        <v>39</v>
      </c>
      <c r="B9" s="17" t="s">
        <v>91</v>
      </c>
      <c r="C9" s="102"/>
      <c r="D9" s="102"/>
      <c r="E9" s="102"/>
      <c r="F9" s="102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3"/>
      <c r="T9" s="185">
        <f t="shared" si="0"/>
        <v>0</v>
      </c>
      <c r="U9" s="186">
        <v>0</v>
      </c>
      <c r="V9" s="185">
        <f>SUM(C9:R9)</f>
        <v>0</v>
      </c>
      <c r="W9" s="100"/>
    </row>
    <row r="10" spans="1:23">
      <c r="A10" s="105" t="s">
        <v>40</v>
      </c>
      <c r="B10" s="17" t="s">
        <v>87</v>
      </c>
      <c r="C10" s="102"/>
      <c r="D10" s="102"/>
      <c r="E10" s="102"/>
      <c r="F10" s="102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3"/>
      <c r="T10" s="185">
        <f t="shared" si="0"/>
        <v>0</v>
      </c>
      <c r="U10" s="186">
        <v>0</v>
      </c>
      <c r="V10" s="185">
        <f>SUM(C10:R10)</f>
        <v>0</v>
      </c>
      <c r="W10" s="100"/>
    </row>
    <row r="11" spans="1:23">
      <c r="A11" s="105" t="s">
        <v>41</v>
      </c>
      <c r="B11" s="17" t="s">
        <v>76</v>
      </c>
      <c r="C11" s="102"/>
      <c r="D11" s="102"/>
      <c r="E11" s="102"/>
      <c r="F11" s="102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T11" s="185">
        <f t="shared" si="0"/>
        <v>0</v>
      </c>
      <c r="U11" s="186">
        <v>0</v>
      </c>
      <c r="V11" s="185">
        <f>SUM(C11:R11)</f>
        <v>0</v>
      </c>
      <c r="W11" s="100"/>
    </row>
    <row r="12" spans="1:23">
      <c r="A12" s="105"/>
      <c r="B12" s="174" t="s">
        <v>89</v>
      </c>
      <c r="C12" s="178">
        <f>SUM(C7:C11)</f>
        <v>0</v>
      </c>
      <c r="D12" s="178">
        <f>SUM(D7:D11)</f>
        <v>0</v>
      </c>
      <c r="E12" s="178">
        <f t="shared" ref="E12:F12" si="1">SUM(E7:E11)</f>
        <v>0</v>
      </c>
      <c r="F12" s="180">
        <f t="shared" si="1"/>
        <v>0</v>
      </c>
      <c r="G12" s="178">
        <f t="shared" ref="G12" si="2">SUM(G7:G11)</f>
        <v>0</v>
      </c>
      <c r="H12" s="178">
        <f t="shared" ref="H12" si="3">SUM(H7:H11)</f>
        <v>0</v>
      </c>
      <c r="I12" s="178">
        <f t="shared" ref="I12" si="4">SUM(I7:I11)</f>
        <v>0</v>
      </c>
      <c r="J12" s="178">
        <f t="shared" ref="J12" si="5">SUM(J7:J11)</f>
        <v>0</v>
      </c>
      <c r="K12" s="178">
        <f t="shared" ref="K12" si="6">SUM(K7:K11)</f>
        <v>0</v>
      </c>
      <c r="L12" s="178">
        <f t="shared" ref="L12" si="7">SUM(L7:L11)</f>
        <v>0</v>
      </c>
      <c r="M12" s="178">
        <f t="shared" ref="M12" si="8">SUM(M7:M11)</f>
        <v>0</v>
      </c>
      <c r="N12" s="178">
        <f t="shared" ref="N12" si="9">SUM(N7:N11)</f>
        <v>0</v>
      </c>
      <c r="O12" s="178">
        <f t="shared" ref="O12" si="10">SUM(O7:O11)</f>
        <v>0</v>
      </c>
      <c r="P12" s="178">
        <f t="shared" ref="P12" si="11">SUM(P7:P11)</f>
        <v>0</v>
      </c>
      <c r="Q12" s="178">
        <f t="shared" ref="Q12" si="12">SUM(Q7:Q11)</f>
        <v>0</v>
      </c>
      <c r="R12" s="180">
        <f>SUM(R7:R11)</f>
        <v>0</v>
      </c>
      <c r="S12" s="176"/>
      <c r="T12" s="187">
        <f>SUM(T7:T11)</f>
        <v>0</v>
      </c>
      <c r="U12" s="188"/>
      <c r="V12" s="204">
        <f>SUM(V7:V11)</f>
        <v>0</v>
      </c>
      <c r="W12" s="100"/>
    </row>
    <row r="13" spans="1:23">
      <c r="B13" s="17"/>
      <c r="C13" s="102"/>
      <c r="D13" s="102"/>
      <c r="E13" s="102"/>
      <c r="F13" s="102"/>
      <c r="G13" s="101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  <c r="T13" s="185"/>
      <c r="U13" s="186"/>
      <c r="V13" s="185"/>
      <c r="W13" s="100"/>
    </row>
    <row r="14" spans="1:23">
      <c r="A14" s="170" t="s">
        <v>75</v>
      </c>
      <c r="B14" s="160"/>
      <c r="C14" s="102"/>
      <c r="D14" s="102"/>
      <c r="E14" s="102"/>
      <c r="F14" s="102"/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3"/>
      <c r="T14" s="185"/>
      <c r="U14" s="186"/>
      <c r="V14" s="185"/>
      <c r="W14" s="100"/>
    </row>
    <row r="15" spans="1:23">
      <c r="A15" s="105" t="s">
        <v>42</v>
      </c>
      <c r="B15" s="17" t="s">
        <v>68</v>
      </c>
      <c r="C15" s="102"/>
      <c r="D15" s="102"/>
      <c r="E15" s="102"/>
      <c r="F15" s="102"/>
      <c r="G15" s="10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3"/>
      <c r="S15" s="44"/>
      <c r="T15" s="185">
        <f t="shared" ref="T15:T19" si="13">V15/(1+U15%)</f>
        <v>0</v>
      </c>
      <c r="U15" s="186">
        <v>0</v>
      </c>
      <c r="V15" s="185">
        <f>SUM(C15:R15)</f>
        <v>0</v>
      </c>
      <c r="W15" s="141"/>
    </row>
    <row r="16" spans="1:23">
      <c r="A16" s="105" t="s">
        <v>43</v>
      </c>
      <c r="B16" s="17" t="s">
        <v>81</v>
      </c>
      <c r="C16" s="102"/>
      <c r="D16" s="102"/>
      <c r="E16" s="102"/>
      <c r="F16" s="102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3"/>
      <c r="S16" s="44"/>
      <c r="T16" s="185">
        <f t="shared" si="13"/>
        <v>0</v>
      </c>
      <c r="U16" s="186">
        <v>0</v>
      </c>
      <c r="V16" s="185">
        <f t="shared" ref="V16:V19" si="14">SUM(C16:R16)</f>
        <v>0</v>
      </c>
      <c r="W16" s="100"/>
    </row>
    <row r="17" spans="1:23">
      <c r="A17" s="105" t="s">
        <v>44</v>
      </c>
      <c r="B17" s="17" t="s">
        <v>82</v>
      </c>
      <c r="C17" s="102"/>
      <c r="D17" s="102"/>
      <c r="E17" s="102"/>
      <c r="F17" s="102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3"/>
      <c r="S17" s="44"/>
      <c r="T17" s="185">
        <f t="shared" si="13"/>
        <v>0</v>
      </c>
      <c r="U17" s="186">
        <v>0</v>
      </c>
      <c r="V17" s="185">
        <f t="shared" si="14"/>
        <v>0</v>
      </c>
      <c r="W17" s="100"/>
    </row>
    <row r="18" spans="1:23">
      <c r="A18" s="105" t="s">
        <v>88</v>
      </c>
      <c r="B18" s="17" t="s">
        <v>69</v>
      </c>
      <c r="C18" s="102"/>
      <c r="D18" s="102"/>
      <c r="E18" s="102"/>
      <c r="F18" s="102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3"/>
      <c r="S18" s="44"/>
      <c r="T18" s="185">
        <f t="shared" si="13"/>
        <v>0</v>
      </c>
      <c r="U18" s="186">
        <v>0</v>
      </c>
      <c r="V18" s="185">
        <f t="shared" si="14"/>
        <v>0</v>
      </c>
      <c r="W18" s="141"/>
    </row>
    <row r="19" spans="1:23">
      <c r="A19" s="105" t="s">
        <v>92</v>
      </c>
      <c r="B19" s="17" t="s">
        <v>77</v>
      </c>
      <c r="C19" s="102"/>
      <c r="D19" s="102"/>
      <c r="E19" s="102"/>
      <c r="F19" s="102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3"/>
      <c r="S19" s="44"/>
      <c r="T19" s="185">
        <f t="shared" si="13"/>
        <v>0</v>
      </c>
      <c r="U19" s="186">
        <v>0</v>
      </c>
      <c r="V19" s="185">
        <f t="shared" si="14"/>
        <v>0</v>
      </c>
      <c r="W19" s="100"/>
    </row>
    <row r="20" spans="1:23">
      <c r="A20" s="105"/>
      <c r="B20" s="174" t="s">
        <v>90</v>
      </c>
      <c r="C20" s="178">
        <f>SUM(C15:C19)</f>
        <v>0</v>
      </c>
      <c r="D20" s="178">
        <f>SUM(D15:D19)</f>
        <v>0</v>
      </c>
      <c r="E20" s="178">
        <f t="shared" ref="E20:F20" si="15">SUM(E15:E19)</f>
        <v>0</v>
      </c>
      <c r="F20" s="178">
        <f t="shared" si="15"/>
        <v>0</v>
      </c>
      <c r="G20" s="179">
        <f>SUM(G15:G19)</f>
        <v>0</v>
      </c>
      <c r="H20" s="178">
        <f>SUM(H15:H19)</f>
        <v>0</v>
      </c>
      <c r="I20" s="178">
        <f t="shared" ref="I20:Q20" si="16">SUM(I15:I19)</f>
        <v>0</v>
      </c>
      <c r="J20" s="178">
        <f t="shared" si="16"/>
        <v>0</v>
      </c>
      <c r="K20" s="178">
        <f t="shared" si="16"/>
        <v>0</v>
      </c>
      <c r="L20" s="178">
        <f t="shared" si="16"/>
        <v>0</v>
      </c>
      <c r="M20" s="178">
        <f t="shared" si="16"/>
        <v>0</v>
      </c>
      <c r="N20" s="178">
        <f t="shared" si="16"/>
        <v>0</v>
      </c>
      <c r="O20" s="178">
        <f t="shared" si="16"/>
        <v>0</v>
      </c>
      <c r="P20" s="178">
        <f t="shared" si="16"/>
        <v>0</v>
      </c>
      <c r="Q20" s="178">
        <f t="shared" si="16"/>
        <v>0</v>
      </c>
      <c r="R20" s="180">
        <f>SUM(R15:R19)</f>
        <v>0</v>
      </c>
      <c r="S20" s="175"/>
      <c r="T20" s="187">
        <f>SUM(T15:T19)</f>
        <v>0</v>
      </c>
      <c r="U20" s="188"/>
      <c r="V20" s="204">
        <f>SUM(V15:V19)</f>
        <v>0</v>
      </c>
      <c r="W20" s="100"/>
    </row>
    <row r="21" spans="1:23" s="70" customFormat="1">
      <c r="B21" s="82"/>
      <c r="C21" s="102"/>
      <c r="D21" s="102"/>
      <c r="E21" s="102"/>
      <c r="F21" s="102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3"/>
      <c r="S21" s="71"/>
      <c r="T21" s="189"/>
      <c r="U21" s="190"/>
      <c r="V21" s="189"/>
      <c r="W21" s="109"/>
    </row>
    <row r="22" spans="1:23" ht="15">
      <c r="A22" s="214" t="s">
        <v>36</v>
      </c>
      <c r="B22" s="214"/>
      <c r="C22" s="181">
        <f>SUM(C7:C19)-C12</f>
        <v>0</v>
      </c>
      <c r="D22" s="181">
        <f>SUM(D7:D19)-D12</f>
        <v>0</v>
      </c>
      <c r="E22" s="181">
        <f t="shared" ref="E22:R22" si="17">SUM(E7:E19)-E12</f>
        <v>0</v>
      </c>
      <c r="F22" s="182">
        <f t="shared" si="17"/>
        <v>0</v>
      </c>
      <c r="G22" s="181">
        <f t="shared" si="17"/>
        <v>0</v>
      </c>
      <c r="H22" s="181">
        <f t="shared" si="17"/>
        <v>0</v>
      </c>
      <c r="I22" s="181">
        <f t="shared" si="17"/>
        <v>0</v>
      </c>
      <c r="J22" s="181">
        <f t="shared" si="17"/>
        <v>0</v>
      </c>
      <c r="K22" s="181">
        <f t="shared" si="17"/>
        <v>0</v>
      </c>
      <c r="L22" s="181">
        <f t="shared" si="17"/>
        <v>0</v>
      </c>
      <c r="M22" s="181">
        <f t="shared" si="17"/>
        <v>0</v>
      </c>
      <c r="N22" s="181">
        <f t="shared" si="17"/>
        <v>0</v>
      </c>
      <c r="O22" s="181">
        <f t="shared" si="17"/>
        <v>0</v>
      </c>
      <c r="P22" s="181">
        <f t="shared" si="17"/>
        <v>0</v>
      </c>
      <c r="Q22" s="181">
        <f t="shared" si="17"/>
        <v>0</v>
      </c>
      <c r="R22" s="182">
        <f t="shared" si="17"/>
        <v>0</v>
      </c>
      <c r="S22" s="183"/>
      <c r="T22" s="191">
        <f>T12+T20</f>
        <v>0</v>
      </c>
      <c r="U22" s="192"/>
      <c r="V22" s="205">
        <f>V12+V20</f>
        <v>0</v>
      </c>
      <c r="W22" s="110"/>
    </row>
    <row r="23" spans="1:23">
      <c r="C23" s="43"/>
      <c r="D23" s="43"/>
      <c r="E23" s="43"/>
      <c r="F23" s="43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3"/>
      <c r="S23" s="44"/>
      <c r="T23" s="44"/>
      <c r="U23" s="104"/>
      <c r="V23" s="44"/>
      <c r="W23" s="100"/>
    </row>
    <row r="24" spans="1:23" ht="15">
      <c r="A24" s="226" t="s">
        <v>34</v>
      </c>
      <c r="B24" s="226"/>
      <c r="C24" s="43"/>
      <c r="D24" s="43"/>
      <c r="E24" s="43"/>
      <c r="F24" s="43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3"/>
      <c r="S24" s="44"/>
      <c r="T24" s="44"/>
      <c r="U24" s="104"/>
      <c r="V24" s="44"/>
      <c r="W24" s="109"/>
    </row>
    <row r="25" spans="1:23">
      <c r="A25" s="105" t="s">
        <v>45</v>
      </c>
      <c r="B25" s="17" t="s">
        <v>94</v>
      </c>
      <c r="C25" s="43"/>
      <c r="D25" s="43"/>
      <c r="E25" s="43"/>
      <c r="F25" s="43"/>
      <c r="G25" s="101"/>
      <c r="H25" s="102"/>
      <c r="I25" s="102"/>
      <c r="J25" s="102"/>
      <c r="K25" s="102"/>
      <c r="L25" s="102"/>
      <c r="M25" s="102"/>
      <c r="N25" s="102"/>
      <c r="O25" s="102"/>
      <c r="P25" s="184"/>
      <c r="Q25" s="102"/>
      <c r="R25" s="103"/>
      <c r="S25" s="44"/>
      <c r="T25" s="185">
        <f t="shared" ref="T25:T26" si="18">V25/(1+U25%)</f>
        <v>0</v>
      </c>
      <c r="U25" s="104">
        <v>0</v>
      </c>
      <c r="V25" s="185">
        <f>SUM(C25:R25)</f>
        <v>0</v>
      </c>
      <c r="W25" s="141"/>
    </row>
    <row r="26" spans="1:23">
      <c r="A26" s="105" t="s">
        <v>46</v>
      </c>
      <c r="B26" s="17" t="s">
        <v>95</v>
      </c>
      <c r="C26" s="43"/>
      <c r="D26" s="43"/>
      <c r="E26" s="43"/>
      <c r="F26" s="43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3"/>
      <c r="S26" s="44"/>
      <c r="T26" s="185">
        <f t="shared" si="18"/>
        <v>0</v>
      </c>
      <c r="U26" s="104">
        <v>0</v>
      </c>
      <c r="V26" s="185">
        <f>SUM(C26:R26)</f>
        <v>0</v>
      </c>
      <c r="W26" s="109"/>
    </row>
    <row r="27" spans="1:23">
      <c r="B27" s="166"/>
      <c r="C27" s="43"/>
      <c r="D27" s="43"/>
      <c r="E27" s="43"/>
      <c r="F27" s="43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3"/>
      <c r="S27" s="44"/>
      <c r="T27" s="44"/>
      <c r="U27" s="104"/>
      <c r="V27" s="44"/>
      <c r="W27" s="109"/>
    </row>
    <row r="28" spans="1:23" ht="15">
      <c r="A28" s="215" t="s">
        <v>35</v>
      </c>
      <c r="B28" s="208"/>
      <c r="C28" s="209">
        <f t="shared" ref="C28:R28" si="19">SUM(C25:C26)</f>
        <v>0</v>
      </c>
      <c r="D28" s="209">
        <f t="shared" si="19"/>
        <v>0</v>
      </c>
      <c r="E28" s="209">
        <f t="shared" si="19"/>
        <v>0</v>
      </c>
      <c r="F28" s="209">
        <f t="shared" si="19"/>
        <v>0</v>
      </c>
      <c r="G28" s="210">
        <f t="shared" si="19"/>
        <v>0</v>
      </c>
      <c r="H28" s="209">
        <f t="shared" si="19"/>
        <v>0</v>
      </c>
      <c r="I28" s="209">
        <f t="shared" si="19"/>
        <v>0</v>
      </c>
      <c r="J28" s="209">
        <f t="shared" si="19"/>
        <v>0</v>
      </c>
      <c r="K28" s="209">
        <f t="shared" si="19"/>
        <v>0</v>
      </c>
      <c r="L28" s="209">
        <f t="shared" si="19"/>
        <v>0</v>
      </c>
      <c r="M28" s="209">
        <f t="shared" si="19"/>
        <v>0</v>
      </c>
      <c r="N28" s="209">
        <f t="shared" si="19"/>
        <v>0</v>
      </c>
      <c r="O28" s="209">
        <f t="shared" si="19"/>
        <v>0</v>
      </c>
      <c r="P28" s="209">
        <f t="shared" si="19"/>
        <v>0</v>
      </c>
      <c r="Q28" s="209">
        <f t="shared" si="19"/>
        <v>0</v>
      </c>
      <c r="R28" s="211">
        <f t="shared" si="19"/>
        <v>0</v>
      </c>
      <c r="S28" s="212"/>
      <c r="T28" s="213">
        <f>SUM(T25:T26)</f>
        <v>0</v>
      </c>
      <c r="U28" s="218"/>
      <c r="V28" s="205">
        <f>SUM(V25:V26)</f>
        <v>0</v>
      </c>
      <c r="W28" s="100"/>
    </row>
    <row r="29" spans="1:23" ht="15">
      <c r="A29" s="216" t="s">
        <v>8</v>
      </c>
      <c r="B29" s="106"/>
      <c r="C29" s="107">
        <f>C28-C22</f>
        <v>0</v>
      </c>
      <c r="D29" s="107">
        <f t="shared" ref="D29:R29" si="20">C29+D28-D22</f>
        <v>0</v>
      </c>
      <c r="E29" s="107">
        <f t="shared" si="20"/>
        <v>0</v>
      </c>
      <c r="F29" s="107">
        <f t="shared" si="20"/>
        <v>0</v>
      </c>
      <c r="G29" s="108">
        <f t="shared" si="20"/>
        <v>0</v>
      </c>
      <c r="H29" s="107">
        <f t="shared" si="20"/>
        <v>0</v>
      </c>
      <c r="I29" s="107">
        <f t="shared" si="20"/>
        <v>0</v>
      </c>
      <c r="J29" s="107">
        <f t="shared" si="20"/>
        <v>0</v>
      </c>
      <c r="K29" s="107">
        <f t="shared" si="20"/>
        <v>0</v>
      </c>
      <c r="L29" s="107">
        <f t="shared" si="20"/>
        <v>0</v>
      </c>
      <c r="M29" s="107">
        <f t="shared" si="20"/>
        <v>0</v>
      </c>
      <c r="N29" s="107">
        <f t="shared" si="20"/>
        <v>0</v>
      </c>
      <c r="O29" s="107">
        <f t="shared" si="20"/>
        <v>0</v>
      </c>
      <c r="P29" s="107">
        <f t="shared" si="20"/>
        <v>0</v>
      </c>
      <c r="Q29" s="107">
        <f t="shared" si="20"/>
        <v>0</v>
      </c>
      <c r="R29" s="206">
        <f t="shared" si="20"/>
        <v>0</v>
      </c>
      <c r="S29" s="44"/>
      <c r="T29" s="44"/>
      <c r="V29" s="44"/>
    </row>
    <row r="32" spans="1:23" ht="15.75">
      <c r="A32" s="96" t="s">
        <v>1</v>
      </c>
      <c r="B32" s="97"/>
      <c r="C32" s="98"/>
      <c r="D32" s="98"/>
      <c r="E32" s="99"/>
      <c r="F32" s="96"/>
      <c r="G32" s="96"/>
      <c r="H32" s="96"/>
      <c r="I32" s="96"/>
      <c r="J32" s="96"/>
      <c r="K32" s="1"/>
      <c r="L32" s="1"/>
      <c r="M32" s="1"/>
      <c r="N32" s="1"/>
      <c r="O32" s="1"/>
      <c r="P32" s="1"/>
      <c r="Q32" s="1"/>
      <c r="R32" s="1"/>
    </row>
    <row r="33" spans="1:18" ht="15.75">
      <c r="A33" s="96"/>
      <c r="B33" s="97"/>
      <c r="C33" s="98"/>
      <c r="D33" s="98"/>
      <c r="E33" s="99"/>
      <c r="F33" s="96"/>
      <c r="G33" s="96"/>
      <c r="H33" s="96"/>
      <c r="I33" s="96"/>
      <c r="J33" s="96"/>
      <c r="K33" s="1"/>
      <c r="L33" s="1"/>
      <c r="M33" s="1"/>
      <c r="N33" s="1"/>
      <c r="O33" s="1"/>
      <c r="P33" s="1"/>
      <c r="Q33" s="1"/>
      <c r="R33" s="1"/>
    </row>
    <row r="34" spans="1:18" ht="15.75">
      <c r="A34" s="96"/>
      <c r="B34" s="97"/>
      <c r="C34" s="98"/>
      <c r="D34" s="98"/>
      <c r="E34" s="99"/>
      <c r="F34" s="96"/>
      <c r="G34" s="96"/>
      <c r="H34" s="96"/>
      <c r="I34" s="96"/>
      <c r="J34" s="96"/>
      <c r="K34" s="1"/>
      <c r="L34" s="1"/>
      <c r="M34" s="1"/>
      <c r="N34" s="1"/>
      <c r="O34" s="1"/>
      <c r="P34" s="1"/>
      <c r="Q34" s="1"/>
      <c r="R34" s="1"/>
    </row>
    <row r="35" spans="1:18" ht="15.75">
      <c r="A35" s="9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>
      <c r="A36" s="96"/>
    </row>
  </sheetData>
  <mergeCells count="8">
    <mergeCell ref="A5:B5"/>
    <mergeCell ref="A24:B24"/>
    <mergeCell ref="A1:F1"/>
    <mergeCell ref="U2:U3"/>
    <mergeCell ref="V2:V3"/>
    <mergeCell ref="G3:R3"/>
    <mergeCell ref="T2:T3"/>
    <mergeCell ref="C3:F3"/>
  </mergeCells>
  <phoneticPr fontId="0" type="noConversion"/>
  <printOptions gridLines="1"/>
  <pageMargins left="0.11811023622047245" right="0.11811023622047245" top="0.74803149606299213" bottom="0.74803149606299213" header="0.31496062992125984" footer="0.31496062992125984"/>
  <pageSetup paperSize="9" scale="78"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1"/>
  <sheetViews>
    <sheetView tabSelected="1" workbookViewId="0">
      <selection activeCell="D12" sqref="D12"/>
    </sheetView>
  </sheetViews>
  <sheetFormatPr baseColWidth="10" defaultColWidth="11.42578125" defaultRowHeight="12.75"/>
  <cols>
    <col min="1" max="2" width="11.42578125" style="47"/>
    <col min="3" max="3" width="23.7109375" style="47" customWidth="1"/>
    <col min="4" max="4" width="14.28515625" style="52" customWidth="1"/>
    <col min="5" max="5" width="5.5703125" style="47" customWidth="1"/>
    <col min="6" max="6" width="10.42578125" style="47" customWidth="1"/>
    <col min="7" max="7" width="11.42578125" style="47"/>
    <col min="8" max="8" width="58.140625" style="47" customWidth="1"/>
    <col min="9" max="9" width="14.140625" style="52" bestFit="1" customWidth="1"/>
    <col min="10" max="10" width="6.5703125" style="47" customWidth="1"/>
    <col min="11" max="11" width="12.140625" style="47" bestFit="1" customWidth="1"/>
    <col min="12" max="12" width="14.42578125" style="47" customWidth="1"/>
    <col min="13" max="13" width="14.7109375" style="47" customWidth="1"/>
    <col min="14" max="14" width="9.140625" style="47" customWidth="1"/>
    <col min="15" max="15" width="15.28515625" style="47" customWidth="1"/>
    <col min="16" max="16" width="9.85546875" style="47" customWidth="1"/>
    <col min="17" max="17" width="10.7109375" style="47" customWidth="1"/>
    <col min="18" max="16384" width="11.42578125" style="47"/>
  </cols>
  <sheetData>
    <row r="1" spans="1:16" ht="22.5">
      <c r="A1" s="239" t="s">
        <v>33</v>
      </c>
      <c r="B1" s="239"/>
      <c r="C1" s="239"/>
      <c r="D1" s="240" t="s">
        <v>86</v>
      </c>
      <c r="E1" s="240"/>
      <c r="F1" s="240"/>
      <c r="G1" s="240"/>
      <c r="H1" s="46"/>
      <c r="I1" s="79"/>
      <c r="J1" s="46"/>
      <c r="K1" s="46"/>
    </row>
    <row r="2" spans="1:16" ht="22.5">
      <c r="A2" s="239"/>
      <c r="B2" s="239"/>
      <c r="C2" s="239"/>
      <c r="D2" s="76"/>
      <c r="E2" s="241"/>
      <c r="F2" s="241"/>
      <c r="G2" s="45"/>
      <c r="H2" s="48"/>
      <c r="I2" s="80"/>
      <c r="J2" s="48"/>
      <c r="K2" s="49"/>
    </row>
    <row r="3" spans="1:16" ht="25.5" customHeight="1">
      <c r="A3" s="242" t="s">
        <v>24</v>
      </c>
      <c r="B3" s="242"/>
      <c r="C3" s="242"/>
      <c r="D3" s="50">
        <f>SUM(D6:D49)</f>
        <v>0</v>
      </c>
      <c r="E3" s="51"/>
      <c r="F3" s="242" t="s">
        <v>25</v>
      </c>
      <c r="G3" s="242"/>
      <c r="H3" s="242"/>
      <c r="I3" s="50">
        <f>SUM(I6:I146)</f>
        <v>0</v>
      </c>
      <c r="K3" s="94">
        <f>K146</f>
        <v>0</v>
      </c>
    </row>
    <row r="4" spans="1:16" ht="15">
      <c r="A4" s="53" t="s">
        <v>26</v>
      </c>
      <c r="B4" s="236" t="s">
        <v>56</v>
      </c>
      <c r="C4" s="237"/>
      <c r="D4" s="237"/>
      <c r="E4" s="238"/>
      <c r="F4" s="54"/>
      <c r="G4" s="236" t="s">
        <v>55</v>
      </c>
      <c r="H4" s="237"/>
      <c r="I4" s="237"/>
      <c r="J4" s="237"/>
      <c r="K4" s="53" t="s">
        <v>26</v>
      </c>
      <c r="M4" s="91"/>
      <c r="N4" s="91"/>
      <c r="O4" s="91"/>
    </row>
    <row r="5" spans="1:16" ht="15">
      <c r="A5" s="55" t="s">
        <v>27</v>
      </c>
      <c r="B5" s="56" t="s">
        <v>28</v>
      </c>
      <c r="C5" s="57" t="s">
        <v>29</v>
      </c>
      <c r="D5" s="77" t="s">
        <v>30</v>
      </c>
      <c r="E5" s="58" t="s">
        <v>32</v>
      </c>
      <c r="F5" s="57"/>
      <c r="G5" s="56" t="s">
        <v>28</v>
      </c>
      <c r="H5" s="57" t="s">
        <v>29</v>
      </c>
      <c r="I5" s="77" t="s">
        <v>30</v>
      </c>
      <c r="J5" s="57" t="s">
        <v>32</v>
      </c>
      <c r="K5" s="55" t="s">
        <v>31</v>
      </c>
      <c r="M5" s="91"/>
      <c r="N5" s="91"/>
      <c r="O5" s="91"/>
    </row>
    <row r="6" spans="1:16">
      <c r="A6" s="59">
        <v>0</v>
      </c>
      <c r="B6" s="60"/>
      <c r="C6" s="28"/>
      <c r="E6" s="132" t="s">
        <v>45</v>
      </c>
      <c r="F6" s="61"/>
      <c r="G6" s="84"/>
      <c r="J6" s="153" t="s">
        <v>37</v>
      </c>
      <c r="K6" s="59">
        <f>+A6+D6-I6</f>
        <v>0</v>
      </c>
      <c r="M6" s="91"/>
      <c r="N6" s="91"/>
      <c r="O6" s="91"/>
    </row>
    <row r="7" spans="1:16">
      <c r="A7" s="59">
        <f t="shared" ref="A7:A69" si="0">+K6</f>
        <v>0</v>
      </c>
      <c r="B7" s="60"/>
      <c r="E7" s="132" t="s">
        <v>46</v>
      </c>
      <c r="F7" s="61"/>
      <c r="G7" s="84"/>
      <c r="J7" s="153" t="s">
        <v>38</v>
      </c>
      <c r="K7" s="59">
        <f>+A7+D7-I7</f>
        <v>0</v>
      </c>
      <c r="L7" s="86"/>
      <c r="M7" s="91"/>
      <c r="N7" s="91"/>
      <c r="O7" s="91"/>
    </row>
    <row r="8" spans="1:16">
      <c r="A8" s="59">
        <f t="shared" si="0"/>
        <v>0</v>
      </c>
      <c r="B8" s="60"/>
      <c r="E8" s="132"/>
      <c r="F8" s="61"/>
      <c r="G8" s="84"/>
      <c r="J8" s="153" t="s">
        <v>39</v>
      </c>
      <c r="K8" s="59">
        <f t="shared" ref="K8:K71" si="1">+A8+D8-I8</f>
        <v>0</v>
      </c>
      <c r="L8" s="89"/>
      <c r="M8" s="91"/>
      <c r="N8" s="91"/>
      <c r="O8" s="91"/>
    </row>
    <row r="9" spans="1:16">
      <c r="A9" s="59">
        <f t="shared" si="0"/>
        <v>0</v>
      </c>
      <c r="B9" s="60"/>
      <c r="E9" s="132"/>
      <c r="F9" s="61"/>
      <c r="G9" s="84"/>
      <c r="J9" s="153"/>
      <c r="K9" s="59">
        <f t="shared" si="1"/>
        <v>0</v>
      </c>
      <c r="L9" s="89"/>
      <c r="M9" s="91"/>
      <c r="N9" s="91"/>
      <c r="O9" s="91"/>
    </row>
    <row r="10" spans="1:16">
      <c r="A10" s="59">
        <f t="shared" si="0"/>
        <v>0</v>
      </c>
      <c r="B10" s="60"/>
      <c r="E10" s="75"/>
      <c r="F10" s="61"/>
      <c r="G10" s="84"/>
      <c r="J10" s="153"/>
      <c r="K10" s="59">
        <f t="shared" si="1"/>
        <v>0</v>
      </c>
      <c r="L10" s="89"/>
      <c r="M10" s="91"/>
      <c r="N10" s="91"/>
      <c r="O10" s="91"/>
    </row>
    <row r="11" spans="1:16">
      <c r="A11" s="59">
        <f t="shared" si="0"/>
        <v>0</v>
      </c>
      <c r="B11" s="60"/>
      <c r="E11" s="75"/>
      <c r="F11" s="61"/>
      <c r="G11" s="84"/>
      <c r="J11" s="153"/>
      <c r="K11" s="59">
        <f t="shared" si="1"/>
        <v>0</v>
      </c>
      <c r="L11" s="89"/>
      <c r="M11" s="91"/>
      <c r="N11" s="91"/>
      <c r="O11" s="91"/>
    </row>
    <row r="12" spans="1:16">
      <c r="A12" s="59">
        <f t="shared" si="0"/>
        <v>0</v>
      </c>
      <c r="B12" s="63"/>
      <c r="C12" s="62"/>
      <c r="D12" s="78"/>
      <c r="E12" s="74"/>
      <c r="F12" s="61"/>
      <c r="G12" s="84"/>
      <c r="J12" s="153"/>
      <c r="K12" s="59">
        <f t="shared" si="1"/>
        <v>0</v>
      </c>
      <c r="L12" s="89"/>
      <c r="M12" s="91"/>
      <c r="N12" s="91"/>
      <c r="O12" s="91"/>
    </row>
    <row r="13" spans="1:16">
      <c r="A13" s="59">
        <f t="shared" si="0"/>
        <v>0</v>
      </c>
      <c r="B13" s="63"/>
      <c r="C13" s="62"/>
      <c r="D13" s="78"/>
      <c r="E13" s="74"/>
      <c r="F13" s="61"/>
      <c r="G13" s="84"/>
      <c r="J13" s="153"/>
      <c r="K13" s="59">
        <f t="shared" si="1"/>
        <v>0</v>
      </c>
    </row>
    <row r="14" spans="1:16">
      <c r="A14" s="59">
        <f t="shared" si="0"/>
        <v>0</v>
      </c>
      <c r="B14" s="63"/>
      <c r="C14" s="62"/>
      <c r="D14" s="78"/>
      <c r="E14" s="74"/>
      <c r="F14" s="61"/>
      <c r="G14" s="84"/>
      <c r="J14" s="153"/>
      <c r="K14" s="59">
        <f t="shared" si="1"/>
        <v>0</v>
      </c>
      <c r="L14" s="88"/>
    </row>
    <row r="15" spans="1:16">
      <c r="A15" s="59">
        <f t="shared" si="0"/>
        <v>0</v>
      </c>
      <c r="B15" s="63"/>
      <c r="C15" s="62"/>
      <c r="D15" s="78"/>
      <c r="E15" s="74"/>
      <c r="F15" s="61"/>
      <c r="G15" s="84"/>
      <c r="J15" s="74"/>
      <c r="K15" s="59">
        <f t="shared" si="1"/>
        <v>0</v>
      </c>
      <c r="L15" s="87"/>
      <c r="M15" s="91"/>
      <c r="N15" s="91"/>
      <c r="O15" s="91"/>
      <c r="P15" s="92"/>
    </row>
    <row r="16" spans="1:16" ht="12.75" customHeight="1">
      <c r="A16" s="59">
        <f t="shared" si="0"/>
        <v>0</v>
      </c>
      <c r="B16" s="63"/>
      <c r="C16" s="62"/>
      <c r="D16" s="78"/>
      <c r="E16" s="74"/>
      <c r="F16" s="61"/>
      <c r="G16" s="84"/>
      <c r="J16" s="74"/>
      <c r="K16" s="59">
        <f t="shared" si="1"/>
        <v>0</v>
      </c>
    </row>
    <row r="17" spans="1:18" ht="12.75" customHeight="1">
      <c r="A17" s="59">
        <f t="shared" si="0"/>
        <v>0</v>
      </c>
      <c r="B17" s="63"/>
      <c r="C17" s="62"/>
      <c r="D17" s="78"/>
      <c r="E17" s="74"/>
      <c r="F17" s="61"/>
      <c r="G17" s="60"/>
      <c r="H17" s="83"/>
      <c r="J17" s="153"/>
      <c r="K17" s="59">
        <f t="shared" si="1"/>
        <v>0</v>
      </c>
    </row>
    <row r="18" spans="1:18">
      <c r="A18" s="59">
        <f t="shared" si="0"/>
        <v>0</v>
      </c>
      <c r="B18" s="63"/>
      <c r="C18" s="62"/>
      <c r="D18" s="78"/>
      <c r="E18" s="74"/>
      <c r="F18" s="61"/>
      <c r="G18" s="84"/>
      <c r="H18" s="118"/>
      <c r="I18" s="119"/>
      <c r="J18" s="74"/>
      <c r="K18" s="59">
        <f t="shared" si="1"/>
        <v>0</v>
      </c>
    </row>
    <row r="19" spans="1:18">
      <c r="A19" s="59">
        <f t="shared" si="0"/>
        <v>0</v>
      </c>
      <c r="B19" s="63"/>
      <c r="C19" s="62"/>
      <c r="D19" s="78"/>
      <c r="E19" s="74"/>
      <c r="F19" s="61"/>
      <c r="G19" s="84"/>
      <c r="J19" s="74"/>
      <c r="K19" s="59">
        <f t="shared" si="1"/>
        <v>0</v>
      </c>
      <c r="L19" s="86"/>
    </row>
    <row r="20" spans="1:18">
      <c r="A20" s="59">
        <f t="shared" si="0"/>
        <v>0</v>
      </c>
      <c r="B20" s="63"/>
      <c r="C20" s="62"/>
      <c r="D20" s="78"/>
      <c r="E20" s="74"/>
      <c r="F20" s="61"/>
      <c r="G20" s="84"/>
      <c r="J20" s="74"/>
      <c r="K20" s="59">
        <f t="shared" si="1"/>
        <v>0</v>
      </c>
      <c r="L20" s="89"/>
    </row>
    <row r="21" spans="1:18">
      <c r="A21" s="59">
        <f t="shared" si="0"/>
        <v>0</v>
      </c>
      <c r="B21" s="63"/>
      <c r="C21" s="62"/>
      <c r="D21" s="78"/>
      <c r="E21" s="74"/>
      <c r="F21" s="65"/>
      <c r="G21" s="84"/>
      <c r="J21" s="74"/>
      <c r="K21" s="59">
        <f t="shared" si="1"/>
        <v>0</v>
      </c>
      <c r="L21" s="89"/>
    </row>
    <row r="22" spans="1:18">
      <c r="A22" s="59">
        <f t="shared" si="0"/>
        <v>0</v>
      </c>
      <c r="B22" s="63"/>
      <c r="C22" s="62"/>
      <c r="D22" s="78"/>
      <c r="E22" s="74"/>
      <c r="F22" s="61"/>
      <c r="G22" s="84"/>
      <c r="J22" s="74"/>
      <c r="K22" s="59">
        <f t="shared" si="1"/>
        <v>0</v>
      </c>
      <c r="L22" s="89"/>
    </row>
    <row r="23" spans="1:18">
      <c r="A23" s="59">
        <f t="shared" si="0"/>
        <v>0</v>
      </c>
      <c r="B23" s="63"/>
      <c r="C23" s="62"/>
      <c r="D23" s="78"/>
      <c r="E23" s="74"/>
      <c r="F23" s="61"/>
      <c r="G23" s="84"/>
      <c r="J23" s="74"/>
      <c r="K23" s="59">
        <f t="shared" si="1"/>
        <v>0</v>
      </c>
      <c r="L23" s="89"/>
    </row>
    <row r="24" spans="1:18">
      <c r="A24" s="59">
        <f t="shared" si="0"/>
        <v>0</v>
      </c>
      <c r="B24" s="63"/>
      <c r="C24" s="62"/>
      <c r="D24" s="78"/>
      <c r="E24" s="74"/>
      <c r="F24" s="61"/>
      <c r="G24" s="84"/>
      <c r="J24" s="74"/>
      <c r="K24" s="59">
        <f t="shared" si="1"/>
        <v>0</v>
      </c>
      <c r="L24" s="89"/>
    </row>
    <row r="25" spans="1:18">
      <c r="A25" s="59">
        <f t="shared" si="0"/>
        <v>0</v>
      </c>
      <c r="B25" s="63"/>
      <c r="C25" s="62"/>
      <c r="D25" s="78"/>
      <c r="E25" s="74"/>
      <c r="F25" s="61"/>
      <c r="G25" s="84"/>
      <c r="J25" s="74"/>
      <c r="K25" s="59">
        <f t="shared" si="1"/>
        <v>0</v>
      </c>
    </row>
    <row r="26" spans="1:18">
      <c r="A26" s="59">
        <f>+K25</f>
        <v>0</v>
      </c>
      <c r="B26" s="63"/>
      <c r="C26" s="62"/>
      <c r="D26" s="78"/>
      <c r="E26" s="74"/>
      <c r="F26" s="61"/>
      <c r="G26" s="84"/>
      <c r="J26" s="74"/>
      <c r="K26" s="59">
        <f t="shared" si="1"/>
        <v>0</v>
      </c>
      <c r="R26" s="52"/>
    </row>
    <row r="27" spans="1:18">
      <c r="A27" s="59">
        <f t="shared" si="0"/>
        <v>0</v>
      </c>
      <c r="B27" s="60"/>
      <c r="E27" s="75"/>
      <c r="F27" s="61"/>
      <c r="G27" s="84"/>
      <c r="K27" s="59">
        <f t="shared" si="1"/>
        <v>0</v>
      </c>
    </row>
    <row r="28" spans="1:18">
      <c r="A28" s="59">
        <f t="shared" si="0"/>
        <v>0</v>
      </c>
      <c r="B28" s="60"/>
      <c r="E28" s="75"/>
      <c r="F28" s="61"/>
      <c r="G28" s="84"/>
      <c r="J28" s="74"/>
      <c r="K28" s="59">
        <f t="shared" si="1"/>
        <v>0</v>
      </c>
    </row>
    <row r="29" spans="1:18">
      <c r="A29" s="59">
        <f t="shared" si="0"/>
        <v>0</v>
      </c>
      <c r="B29" s="60"/>
      <c r="E29" s="75"/>
      <c r="F29" s="61"/>
      <c r="G29" s="84"/>
      <c r="J29" s="75"/>
      <c r="K29" s="59">
        <f t="shared" si="1"/>
        <v>0</v>
      </c>
    </row>
    <row r="30" spans="1:18">
      <c r="A30" s="59">
        <f t="shared" si="0"/>
        <v>0</v>
      </c>
      <c r="B30" s="60"/>
      <c r="E30" s="75"/>
      <c r="F30" s="61"/>
      <c r="G30" s="84"/>
      <c r="J30" s="74"/>
      <c r="K30" s="59">
        <f t="shared" si="1"/>
        <v>0</v>
      </c>
    </row>
    <row r="31" spans="1:18">
      <c r="A31" s="59">
        <f t="shared" si="0"/>
        <v>0</v>
      </c>
      <c r="B31" s="60"/>
      <c r="E31" s="75"/>
      <c r="F31" s="61"/>
      <c r="G31" s="84"/>
      <c r="J31" s="74"/>
      <c r="K31" s="59">
        <f t="shared" si="1"/>
        <v>0</v>
      </c>
      <c r="R31" s="93"/>
    </row>
    <row r="32" spans="1:18">
      <c r="A32" s="59">
        <f t="shared" si="0"/>
        <v>0</v>
      </c>
      <c r="B32" s="60"/>
      <c r="E32" s="75"/>
      <c r="F32" s="61"/>
      <c r="G32" s="84"/>
      <c r="J32" s="74"/>
      <c r="K32" s="59">
        <f t="shared" si="1"/>
        <v>0</v>
      </c>
      <c r="L32" s="90"/>
      <c r="R32" s="93"/>
    </row>
    <row r="33" spans="1:18">
      <c r="A33" s="59">
        <f t="shared" si="0"/>
        <v>0</v>
      </c>
      <c r="B33" s="60"/>
      <c r="E33" s="75"/>
      <c r="F33" s="61"/>
      <c r="G33" s="84"/>
      <c r="J33" s="74"/>
      <c r="K33" s="59">
        <f t="shared" si="1"/>
        <v>0</v>
      </c>
      <c r="R33" s="93"/>
    </row>
    <row r="34" spans="1:18">
      <c r="A34" s="59">
        <f t="shared" si="0"/>
        <v>0</v>
      </c>
      <c r="B34" s="60"/>
      <c r="E34" s="75"/>
      <c r="F34" s="66"/>
      <c r="G34" s="60"/>
      <c r="H34" s="83"/>
      <c r="J34" s="75"/>
      <c r="K34" s="59">
        <f t="shared" si="1"/>
        <v>0</v>
      </c>
      <c r="R34" s="93"/>
    </row>
    <row r="35" spans="1:18">
      <c r="A35" s="59">
        <f t="shared" si="0"/>
        <v>0</v>
      </c>
      <c r="B35" s="60"/>
      <c r="E35" s="75"/>
      <c r="F35" s="66"/>
      <c r="G35" s="84"/>
      <c r="J35" s="74"/>
      <c r="K35" s="59">
        <f t="shared" si="1"/>
        <v>0</v>
      </c>
      <c r="R35" s="93"/>
    </row>
    <row r="36" spans="1:18">
      <c r="A36" s="59">
        <f t="shared" si="0"/>
        <v>0</v>
      </c>
      <c r="E36" s="75"/>
      <c r="F36" s="61"/>
      <c r="G36" s="84"/>
      <c r="J36" s="75"/>
      <c r="K36" s="59">
        <f t="shared" si="1"/>
        <v>0</v>
      </c>
      <c r="R36" s="94"/>
    </row>
    <row r="37" spans="1:18">
      <c r="A37" s="59">
        <f t="shared" si="0"/>
        <v>0</v>
      </c>
      <c r="B37" s="60"/>
      <c r="E37" s="75"/>
      <c r="F37" s="61"/>
      <c r="G37" s="84"/>
      <c r="J37" s="74"/>
      <c r="K37" s="59">
        <f t="shared" si="1"/>
        <v>0</v>
      </c>
      <c r="L37" s="52"/>
      <c r="R37" s="52"/>
    </row>
    <row r="38" spans="1:18">
      <c r="A38" s="59">
        <f t="shared" si="0"/>
        <v>0</v>
      </c>
      <c r="E38" s="74"/>
      <c r="F38" s="61"/>
      <c r="G38" s="84"/>
      <c r="J38" s="74"/>
      <c r="K38" s="59">
        <f t="shared" si="1"/>
        <v>0</v>
      </c>
      <c r="L38" s="52"/>
    </row>
    <row r="39" spans="1:18">
      <c r="A39" s="59">
        <f t="shared" si="0"/>
        <v>0</v>
      </c>
      <c r="E39" s="74"/>
      <c r="F39" s="61"/>
      <c r="G39" s="84"/>
      <c r="J39" s="74"/>
      <c r="K39" s="59">
        <f t="shared" si="1"/>
        <v>0</v>
      </c>
      <c r="L39" s="95"/>
    </row>
    <row r="40" spans="1:18">
      <c r="A40" s="59">
        <f t="shared" si="0"/>
        <v>0</v>
      </c>
      <c r="E40" s="74"/>
      <c r="F40" s="61"/>
      <c r="G40" s="84"/>
      <c r="J40" s="74"/>
      <c r="K40" s="59">
        <f t="shared" si="1"/>
        <v>0</v>
      </c>
    </row>
    <row r="41" spans="1:18">
      <c r="A41" s="59">
        <f t="shared" si="0"/>
        <v>0</v>
      </c>
      <c r="E41" s="74"/>
      <c r="F41" s="61"/>
      <c r="G41" s="84"/>
      <c r="J41" s="75"/>
      <c r="K41" s="59">
        <f t="shared" si="1"/>
        <v>0</v>
      </c>
    </row>
    <row r="42" spans="1:18">
      <c r="A42" s="59">
        <f t="shared" si="0"/>
        <v>0</v>
      </c>
      <c r="B42" s="60"/>
      <c r="E42" s="74"/>
      <c r="F42" s="61"/>
      <c r="G42" s="84"/>
      <c r="J42" s="75"/>
      <c r="K42" s="59">
        <f t="shared" si="1"/>
        <v>0</v>
      </c>
    </row>
    <row r="43" spans="1:18">
      <c r="A43" s="59">
        <f t="shared" si="0"/>
        <v>0</v>
      </c>
      <c r="E43" s="74"/>
      <c r="F43" s="61"/>
      <c r="G43" s="84"/>
      <c r="J43" s="74"/>
      <c r="K43" s="59">
        <f t="shared" si="1"/>
        <v>0</v>
      </c>
    </row>
    <row r="44" spans="1:18">
      <c r="A44" s="59">
        <f t="shared" si="0"/>
        <v>0</v>
      </c>
      <c r="E44" s="74"/>
      <c r="F44" s="61"/>
      <c r="G44" s="84"/>
      <c r="J44" s="74"/>
      <c r="K44" s="59">
        <f t="shared" si="1"/>
        <v>0</v>
      </c>
      <c r="M44" s="52"/>
    </row>
    <row r="45" spans="1:18">
      <c r="A45" s="59">
        <f t="shared" si="0"/>
        <v>0</v>
      </c>
      <c r="E45" s="74"/>
      <c r="F45" s="61"/>
      <c r="G45" s="84"/>
      <c r="J45" s="75"/>
      <c r="K45" s="59">
        <f t="shared" si="1"/>
        <v>0</v>
      </c>
    </row>
    <row r="46" spans="1:18">
      <c r="A46" s="59">
        <f t="shared" si="0"/>
        <v>0</v>
      </c>
      <c r="E46" s="74"/>
      <c r="F46" s="61"/>
      <c r="G46" s="84"/>
      <c r="J46" s="74"/>
      <c r="K46" s="59">
        <f t="shared" si="1"/>
        <v>0</v>
      </c>
    </row>
    <row r="47" spans="1:18">
      <c r="A47" s="59">
        <f t="shared" si="0"/>
        <v>0</v>
      </c>
      <c r="E47" s="74"/>
      <c r="F47" s="61"/>
      <c r="G47" s="84"/>
      <c r="J47" s="74"/>
      <c r="K47" s="59">
        <f t="shared" si="1"/>
        <v>0</v>
      </c>
    </row>
    <row r="48" spans="1:18">
      <c r="A48" s="59">
        <f t="shared" si="0"/>
        <v>0</v>
      </c>
      <c r="E48" s="74"/>
      <c r="F48" s="66"/>
      <c r="G48" s="84"/>
      <c r="J48" s="74"/>
      <c r="K48" s="59">
        <f t="shared" si="1"/>
        <v>0</v>
      </c>
    </row>
    <row r="49" spans="1:11">
      <c r="A49" s="59">
        <f t="shared" si="0"/>
        <v>0</v>
      </c>
      <c r="E49" s="74"/>
      <c r="F49" s="66"/>
      <c r="G49" s="84"/>
      <c r="J49" s="74"/>
      <c r="K49" s="59">
        <f t="shared" si="1"/>
        <v>0</v>
      </c>
    </row>
    <row r="50" spans="1:11">
      <c r="A50" s="59">
        <f t="shared" si="0"/>
        <v>0</v>
      </c>
      <c r="E50" s="74"/>
      <c r="F50" s="61"/>
      <c r="G50" s="84"/>
      <c r="J50" s="74"/>
      <c r="K50" s="59">
        <f t="shared" si="1"/>
        <v>0</v>
      </c>
    </row>
    <row r="51" spans="1:11">
      <c r="A51" s="59">
        <f t="shared" si="0"/>
        <v>0</v>
      </c>
      <c r="E51" s="74"/>
      <c r="F51" s="61"/>
      <c r="G51" s="84"/>
      <c r="J51" s="75"/>
      <c r="K51" s="59">
        <f t="shared" si="1"/>
        <v>0</v>
      </c>
    </row>
    <row r="52" spans="1:11">
      <c r="A52" s="59">
        <f t="shared" si="0"/>
        <v>0</v>
      </c>
      <c r="E52" s="74"/>
      <c r="F52" s="61"/>
      <c r="G52" s="84"/>
      <c r="J52" s="74"/>
      <c r="K52" s="59">
        <f t="shared" si="1"/>
        <v>0</v>
      </c>
    </row>
    <row r="53" spans="1:11">
      <c r="A53" s="59">
        <f t="shared" si="0"/>
        <v>0</v>
      </c>
      <c r="E53" s="74"/>
      <c r="F53" s="61"/>
      <c r="G53" s="84"/>
      <c r="J53" s="75"/>
      <c r="K53" s="59">
        <f t="shared" si="1"/>
        <v>0</v>
      </c>
    </row>
    <row r="54" spans="1:11">
      <c r="A54" s="59">
        <f t="shared" si="0"/>
        <v>0</v>
      </c>
      <c r="E54" s="74"/>
      <c r="F54" s="61"/>
      <c r="G54" s="84"/>
      <c r="J54" s="74"/>
      <c r="K54" s="59">
        <f t="shared" si="1"/>
        <v>0</v>
      </c>
    </row>
    <row r="55" spans="1:11">
      <c r="A55" s="59">
        <f t="shared" si="0"/>
        <v>0</v>
      </c>
      <c r="E55" s="74"/>
      <c r="F55" s="61"/>
      <c r="G55" s="84"/>
      <c r="J55" s="75"/>
      <c r="K55" s="59">
        <f t="shared" si="1"/>
        <v>0</v>
      </c>
    </row>
    <row r="56" spans="1:11">
      <c r="A56" s="59">
        <f t="shared" si="0"/>
        <v>0</v>
      </c>
      <c r="E56" s="74"/>
      <c r="F56" s="61"/>
      <c r="G56" s="84"/>
      <c r="J56" s="74"/>
      <c r="K56" s="59">
        <f t="shared" si="1"/>
        <v>0</v>
      </c>
    </row>
    <row r="57" spans="1:11">
      <c r="A57" s="59">
        <f t="shared" si="0"/>
        <v>0</v>
      </c>
      <c r="E57" s="74"/>
      <c r="F57" s="61"/>
      <c r="G57" s="84"/>
      <c r="J57" s="74"/>
      <c r="K57" s="59">
        <f t="shared" si="1"/>
        <v>0</v>
      </c>
    </row>
    <row r="58" spans="1:11">
      <c r="A58" s="59">
        <f t="shared" si="0"/>
        <v>0</v>
      </c>
      <c r="E58" s="74"/>
      <c r="F58" s="61"/>
      <c r="G58" s="84"/>
      <c r="J58" s="74"/>
      <c r="K58" s="59">
        <f t="shared" si="1"/>
        <v>0</v>
      </c>
    </row>
    <row r="59" spans="1:11">
      <c r="A59" s="59">
        <f t="shared" si="0"/>
        <v>0</v>
      </c>
      <c r="E59" s="74"/>
      <c r="F59" s="66"/>
      <c r="G59" s="84"/>
      <c r="J59" s="74"/>
      <c r="K59" s="59">
        <f t="shared" si="1"/>
        <v>0</v>
      </c>
    </row>
    <row r="60" spans="1:11">
      <c r="A60" s="59">
        <f t="shared" si="0"/>
        <v>0</v>
      </c>
      <c r="E60" s="74"/>
      <c r="F60" s="61"/>
      <c r="G60" s="84"/>
      <c r="J60" s="75"/>
      <c r="K60" s="59">
        <f t="shared" si="1"/>
        <v>0</v>
      </c>
    </row>
    <row r="61" spans="1:11">
      <c r="A61" s="59">
        <f t="shared" si="0"/>
        <v>0</v>
      </c>
      <c r="B61" s="60"/>
      <c r="E61" s="74"/>
      <c r="F61" s="61"/>
      <c r="G61" s="84"/>
      <c r="J61" s="74"/>
      <c r="K61" s="59">
        <f t="shared" si="1"/>
        <v>0</v>
      </c>
    </row>
    <row r="62" spans="1:11">
      <c r="A62" s="59">
        <f t="shared" si="0"/>
        <v>0</v>
      </c>
      <c r="B62" s="60"/>
      <c r="E62" s="74"/>
      <c r="F62" s="66"/>
      <c r="G62" s="84"/>
      <c r="J62" s="74"/>
      <c r="K62" s="59">
        <f t="shared" si="1"/>
        <v>0</v>
      </c>
    </row>
    <row r="63" spans="1:11">
      <c r="A63" s="59">
        <f t="shared" si="0"/>
        <v>0</v>
      </c>
      <c r="B63" s="60"/>
      <c r="E63" s="74"/>
      <c r="F63" s="61"/>
      <c r="G63" s="84"/>
      <c r="J63" s="75"/>
      <c r="K63" s="59">
        <f t="shared" si="1"/>
        <v>0</v>
      </c>
    </row>
    <row r="64" spans="1:11">
      <c r="A64" s="59">
        <f t="shared" si="0"/>
        <v>0</v>
      </c>
      <c r="B64" s="60"/>
      <c r="E64" s="74"/>
      <c r="F64" s="61"/>
      <c r="G64" s="84"/>
      <c r="J64" s="74"/>
      <c r="K64" s="59">
        <f t="shared" si="1"/>
        <v>0</v>
      </c>
    </row>
    <row r="65" spans="1:12">
      <c r="A65" s="59">
        <f t="shared" si="0"/>
        <v>0</v>
      </c>
      <c r="B65" s="60"/>
      <c r="E65" s="74"/>
      <c r="F65" s="66"/>
      <c r="G65" s="84"/>
      <c r="J65" s="74"/>
      <c r="K65" s="59">
        <f t="shared" si="1"/>
        <v>0</v>
      </c>
    </row>
    <row r="66" spans="1:12">
      <c r="A66" s="59">
        <f t="shared" si="0"/>
        <v>0</v>
      </c>
      <c r="B66" s="60"/>
      <c r="E66" s="74"/>
      <c r="F66" s="61"/>
      <c r="G66" s="84"/>
      <c r="J66" s="74"/>
      <c r="K66" s="59">
        <f t="shared" si="1"/>
        <v>0</v>
      </c>
    </row>
    <row r="67" spans="1:12">
      <c r="A67" s="59">
        <f t="shared" si="0"/>
        <v>0</v>
      </c>
      <c r="B67" s="60"/>
      <c r="E67" s="74"/>
      <c r="F67" s="66"/>
      <c r="G67" s="84"/>
      <c r="J67" s="74"/>
      <c r="K67" s="59">
        <f t="shared" si="1"/>
        <v>0</v>
      </c>
    </row>
    <row r="68" spans="1:12">
      <c r="A68" s="59">
        <f t="shared" si="0"/>
        <v>0</v>
      </c>
      <c r="B68" s="60"/>
      <c r="E68" s="74"/>
      <c r="F68" s="61"/>
      <c r="G68" s="84"/>
      <c r="J68" s="75"/>
      <c r="K68" s="59">
        <f t="shared" si="1"/>
        <v>0</v>
      </c>
    </row>
    <row r="69" spans="1:12">
      <c r="A69" s="59">
        <f t="shared" si="0"/>
        <v>0</v>
      </c>
      <c r="B69" s="60"/>
      <c r="E69" s="74"/>
      <c r="F69" s="66"/>
      <c r="G69" s="84"/>
      <c r="J69" s="75"/>
      <c r="K69" s="59">
        <f t="shared" si="1"/>
        <v>0</v>
      </c>
    </row>
    <row r="70" spans="1:12">
      <c r="A70" s="59">
        <f t="shared" ref="A70:A116" si="2">+K69</f>
        <v>0</v>
      </c>
      <c r="B70" s="60"/>
      <c r="E70" s="74"/>
      <c r="F70" s="61"/>
      <c r="G70" s="84"/>
      <c r="J70" s="74"/>
      <c r="K70" s="59">
        <f t="shared" si="1"/>
        <v>0</v>
      </c>
    </row>
    <row r="71" spans="1:12">
      <c r="A71" s="59">
        <f t="shared" si="2"/>
        <v>0</v>
      </c>
      <c r="B71" s="60"/>
      <c r="E71" s="74"/>
      <c r="F71" s="61"/>
      <c r="G71" s="84"/>
      <c r="J71" s="75"/>
      <c r="K71" s="59">
        <f t="shared" si="1"/>
        <v>0</v>
      </c>
    </row>
    <row r="72" spans="1:12">
      <c r="A72" s="59">
        <f t="shared" si="2"/>
        <v>0</v>
      </c>
      <c r="B72" s="60"/>
      <c r="E72" s="74"/>
      <c r="F72" s="61"/>
      <c r="G72" s="84"/>
      <c r="J72" s="74"/>
      <c r="K72" s="59">
        <f t="shared" ref="K72:K135" si="3">+A72+D72-I72</f>
        <v>0</v>
      </c>
      <c r="L72" s="52"/>
    </row>
    <row r="73" spans="1:12">
      <c r="A73" s="59">
        <f t="shared" si="2"/>
        <v>0</v>
      </c>
      <c r="B73" s="60"/>
      <c r="E73" s="74"/>
      <c r="F73" s="66"/>
      <c r="G73" s="84"/>
      <c r="J73" s="74"/>
      <c r="K73" s="59">
        <f t="shared" si="3"/>
        <v>0</v>
      </c>
    </row>
    <row r="74" spans="1:12">
      <c r="A74" s="59">
        <f t="shared" si="2"/>
        <v>0</v>
      </c>
      <c r="B74" s="60"/>
      <c r="E74" s="74"/>
      <c r="F74" s="61"/>
      <c r="G74" s="84"/>
      <c r="J74" s="75"/>
      <c r="K74" s="59">
        <f t="shared" si="3"/>
        <v>0</v>
      </c>
    </row>
    <row r="75" spans="1:12">
      <c r="A75" s="59">
        <f t="shared" si="2"/>
        <v>0</v>
      </c>
      <c r="B75" s="60"/>
      <c r="E75" s="74"/>
      <c r="F75" s="61"/>
      <c r="G75" s="84"/>
      <c r="J75" s="75"/>
      <c r="K75" s="59">
        <f t="shared" si="3"/>
        <v>0</v>
      </c>
    </row>
    <row r="76" spans="1:12">
      <c r="A76" s="59">
        <f t="shared" si="2"/>
        <v>0</v>
      </c>
      <c r="B76" s="60"/>
      <c r="E76" s="74"/>
      <c r="F76" s="66"/>
      <c r="G76" s="84"/>
      <c r="J76" s="74"/>
      <c r="K76" s="59">
        <f t="shared" si="3"/>
        <v>0</v>
      </c>
    </row>
    <row r="77" spans="1:12">
      <c r="A77" s="59">
        <f t="shared" si="2"/>
        <v>0</v>
      </c>
      <c r="B77" s="60"/>
      <c r="E77" s="74"/>
      <c r="F77" s="61"/>
      <c r="G77" s="84"/>
      <c r="J77" s="74"/>
      <c r="K77" s="59">
        <f t="shared" si="3"/>
        <v>0</v>
      </c>
    </row>
    <row r="78" spans="1:12">
      <c r="A78" s="59">
        <f t="shared" si="2"/>
        <v>0</v>
      </c>
      <c r="B78" s="60"/>
      <c r="E78" s="74"/>
      <c r="F78" s="61"/>
      <c r="G78" s="84"/>
      <c r="J78" s="74"/>
      <c r="K78" s="59">
        <f t="shared" si="3"/>
        <v>0</v>
      </c>
    </row>
    <row r="79" spans="1:12">
      <c r="A79" s="59">
        <f t="shared" si="2"/>
        <v>0</v>
      </c>
      <c r="B79" s="60"/>
      <c r="E79" s="74"/>
      <c r="F79" s="61"/>
      <c r="G79" s="84"/>
      <c r="J79" s="74"/>
      <c r="K79" s="59">
        <f t="shared" si="3"/>
        <v>0</v>
      </c>
      <c r="L79" s="52"/>
    </row>
    <row r="80" spans="1:12">
      <c r="A80" s="59">
        <f t="shared" si="2"/>
        <v>0</v>
      </c>
      <c r="E80" s="74"/>
      <c r="F80" s="61"/>
      <c r="G80" s="84"/>
      <c r="J80" s="75"/>
      <c r="K80" s="59">
        <f t="shared" si="3"/>
        <v>0</v>
      </c>
    </row>
    <row r="81" spans="1:11">
      <c r="A81" s="59">
        <f t="shared" si="2"/>
        <v>0</v>
      </c>
      <c r="E81" s="74"/>
      <c r="F81" s="61"/>
      <c r="G81" s="84"/>
      <c r="J81" s="75"/>
      <c r="K81" s="59">
        <f t="shared" si="3"/>
        <v>0</v>
      </c>
    </row>
    <row r="82" spans="1:11">
      <c r="A82" s="59">
        <f t="shared" si="2"/>
        <v>0</v>
      </c>
      <c r="E82" s="74"/>
      <c r="F82" s="61"/>
      <c r="G82" s="84"/>
      <c r="J82" s="75"/>
      <c r="K82" s="59">
        <f t="shared" si="3"/>
        <v>0</v>
      </c>
    </row>
    <row r="83" spans="1:11">
      <c r="A83" s="59">
        <f t="shared" si="2"/>
        <v>0</v>
      </c>
      <c r="E83" s="74"/>
      <c r="F83" s="66"/>
      <c r="G83" s="84"/>
      <c r="J83" s="75"/>
      <c r="K83" s="59">
        <f t="shared" si="3"/>
        <v>0</v>
      </c>
    </row>
    <row r="84" spans="1:11">
      <c r="A84" s="59">
        <f t="shared" si="2"/>
        <v>0</v>
      </c>
      <c r="E84" s="74"/>
      <c r="F84" s="61"/>
      <c r="G84" s="84"/>
      <c r="J84" s="75"/>
      <c r="K84" s="59">
        <f t="shared" si="3"/>
        <v>0</v>
      </c>
    </row>
    <row r="85" spans="1:11">
      <c r="A85" s="59">
        <f t="shared" si="2"/>
        <v>0</v>
      </c>
      <c r="E85" s="74"/>
      <c r="F85" s="61"/>
      <c r="G85" s="84"/>
      <c r="J85" s="74"/>
      <c r="K85" s="59">
        <f t="shared" si="3"/>
        <v>0</v>
      </c>
    </row>
    <row r="86" spans="1:11">
      <c r="A86" s="59">
        <f t="shared" si="2"/>
        <v>0</v>
      </c>
      <c r="E86" s="74"/>
      <c r="F86" s="61"/>
      <c r="G86" s="84"/>
      <c r="J86" s="74"/>
      <c r="K86" s="59">
        <f t="shared" si="3"/>
        <v>0</v>
      </c>
    </row>
    <row r="87" spans="1:11">
      <c r="A87" s="59">
        <f t="shared" si="2"/>
        <v>0</v>
      </c>
      <c r="E87" s="74"/>
      <c r="F87" s="61"/>
      <c r="G87" s="84"/>
      <c r="J87" s="74"/>
      <c r="K87" s="59">
        <f t="shared" si="3"/>
        <v>0</v>
      </c>
    </row>
    <row r="88" spans="1:11">
      <c r="A88" s="59">
        <f t="shared" si="2"/>
        <v>0</v>
      </c>
      <c r="E88" s="74"/>
      <c r="F88" s="61"/>
      <c r="G88" s="84"/>
      <c r="J88" s="75"/>
      <c r="K88" s="59">
        <f t="shared" si="3"/>
        <v>0</v>
      </c>
    </row>
    <row r="89" spans="1:11">
      <c r="A89" s="59">
        <f t="shared" si="2"/>
        <v>0</v>
      </c>
      <c r="E89" s="74"/>
      <c r="F89" s="61"/>
      <c r="G89" s="84"/>
      <c r="J89" s="74"/>
      <c r="K89" s="59">
        <f t="shared" si="3"/>
        <v>0</v>
      </c>
    </row>
    <row r="90" spans="1:11">
      <c r="A90" s="59">
        <f t="shared" si="2"/>
        <v>0</v>
      </c>
      <c r="E90" s="74"/>
      <c r="F90" s="61"/>
      <c r="G90" s="84"/>
      <c r="J90" s="74"/>
      <c r="K90" s="59">
        <f t="shared" si="3"/>
        <v>0</v>
      </c>
    </row>
    <row r="91" spans="1:11">
      <c r="A91" s="59">
        <f t="shared" si="2"/>
        <v>0</v>
      </c>
      <c r="B91" s="67"/>
      <c r="E91" s="74"/>
      <c r="F91" s="61"/>
      <c r="G91" s="84"/>
      <c r="J91" s="74"/>
      <c r="K91" s="59">
        <f t="shared" si="3"/>
        <v>0</v>
      </c>
    </row>
    <row r="92" spans="1:11">
      <c r="A92" s="59">
        <f t="shared" si="2"/>
        <v>0</v>
      </c>
      <c r="E92" s="74"/>
      <c r="F92" s="61"/>
      <c r="G92" s="60"/>
      <c r="H92" s="111"/>
      <c r="J92" s="75"/>
      <c r="K92" s="59">
        <f t="shared" si="3"/>
        <v>0</v>
      </c>
    </row>
    <row r="93" spans="1:11">
      <c r="A93" s="59">
        <f t="shared" si="2"/>
        <v>0</v>
      </c>
      <c r="E93" s="74"/>
      <c r="F93" s="61"/>
      <c r="G93" s="84"/>
      <c r="J93" s="74"/>
      <c r="K93" s="59">
        <f t="shared" si="3"/>
        <v>0</v>
      </c>
    </row>
    <row r="94" spans="1:11">
      <c r="A94" s="59">
        <f t="shared" si="2"/>
        <v>0</v>
      </c>
      <c r="E94" s="74"/>
      <c r="F94" s="61"/>
      <c r="G94" s="84"/>
      <c r="J94" s="74"/>
      <c r="K94" s="59">
        <f t="shared" si="3"/>
        <v>0</v>
      </c>
    </row>
    <row r="95" spans="1:11">
      <c r="A95" s="59">
        <f t="shared" si="2"/>
        <v>0</v>
      </c>
      <c r="E95" s="74"/>
      <c r="F95" s="61"/>
      <c r="G95" s="84"/>
      <c r="J95" s="74"/>
      <c r="K95" s="59">
        <f t="shared" si="3"/>
        <v>0</v>
      </c>
    </row>
    <row r="96" spans="1:11">
      <c r="A96" s="59">
        <f t="shared" si="2"/>
        <v>0</v>
      </c>
      <c r="E96" s="74"/>
      <c r="F96" s="61"/>
      <c r="G96" s="60"/>
      <c r="H96" s="111"/>
      <c r="J96" s="75"/>
      <c r="K96" s="59">
        <f t="shared" si="3"/>
        <v>0</v>
      </c>
    </row>
    <row r="97" spans="1:11">
      <c r="A97" s="59">
        <f t="shared" si="2"/>
        <v>0</v>
      </c>
      <c r="E97" s="74"/>
      <c r="F97" s="61"/>
      <c r="G97" s="84"/>
      <c r="J97" s="74"/>
      <c r="K97" s="59">
        <f t="shared" si="3"/>
        <v>0</v>
      </c>
    </row>
    <row r="98" spans="1:11">
      <c r="A98" s="59">
        <f t="shared" si="2"/>
        <v>0</v>
      </c>
      <c r="E98" s="74"/>
      <c r="F98" s="61"/>
      <c r="G98" s="84"/>
      <c r="J98" s="74"/>
      <c r="K98" s="59">
        <f t="shared" si="3"/>
        <v>0</v>
      </c>
    </row>
    <row r="99" spans="1:11">
      <c r="A99" s="59">
        <f t="shared" si="2"/>
        <v>0</v>
      </c>
      <c r="E99" s="74"/>
      <c r="F99" s="61"/>
      <c r="G99" s="84"/>
      <c r="J99" s="74"/>
      <c r="K99" s="59">
        <f t="shared" si="3"/>
        <v>0</v>
      </c>
    </row>
    <row r="100" spans="1:11">
      <c r="A100" s="59">
        <f t="shared" si="2"/>
        <v>0</v>
      </c>
      <c r="E100" s="62"/>
      <c r="F100" s="61"/>
      <c r="G100" s="84"/>
      <c r="J100" s="74"/>
      <c r="K100" s="59">
        <f t="shared" si="3"/>
        <v>0</v>
      </c>
    </row>
    <row r="101" spans="1:11">
      <c r="A101" s="59">
        <f t="shared" si="2"/>
        <v>0</v>
      </c>
      <c r="E101" s="62"/>
      <c r="F101" s="61"/>
      <c r="G101" s="84"/>
      <c r="J101" s="75"/>
      <c r="K101" s="59">
        <f t="shared" si="3"/>
        <v>0</v>
      </c>
    </row>
    <row r="102" spans="1:11">
      <c r="A102" s="59">
        <f t="shared" si="2"/>
        <v>0</v>
      </c>
      <c r="E102" s="62"/>
      <c r="F102" s="61"/>
      <c r="G102" s="84"/>
      <c r="J102" s="74"/>
      <c r="K102" s="59">
        <f t="shared" si="3"/>
        <v>0</v>
      </c>
    </row>
    <row r="103" spans="1:11">
      <c r="A103" s="59">
        <f t="shared" si="2"/>
        <v>0</v>
      </c>
      <c r="E103" s="62"/>
      <c r="F103" s="61"/>
      <c r="G103" s="84"/>
      <c r="J103" s="74"/>
      <c r="K103" s="59">
        <f t="shared" si="3"/>
        <v>0</v>
      </c>
    </row>
    <row r="104" spans="1:11">
      <c r="A104" s="59">
        <f t="shared" si="2"/>
        <v>0</v>
      </c>
      <c r="E104" s="62"/>
      <c r="F104" s="61"/>
      <c r="G104" s="84"/>
      <c r="J104" s="74"/>
      <c r="K104" s="59">
        <f t="shared" si="3"/>
        <v>0</v>
      </c>
    </row>
    <row r="105" spans="1:11">
      <c r="A105" s="59">
        <f t="shared" si="2"/>
        <v>0</v>
      </c>
      <c r="E105" s="62"/>
      <c r="F105" s="61"/>
      <c r="G105" s="84"/>
      <c r="J105" s="74"/>
      <c r="K105" s="59">
        <f t="shared" si="3"/>
        <v>0</v>
      </c>
    </row>
    <row r="106" spans="1:11">
      <c r="A106" s="59">
        <f t="shared" si="2"/>
        <v>0</v>
      </c>
      <c r="E106" s="62"/>
      <c r="F106" s="61"/>
      <c r="G106" s="84"/>
      <c r="J106" s="75"/>
      <c r="K106" s="59">
        <f t="shared" si="3"/>
        <v>0</v>
      </c>
    </row>
    <row r="107" spans="1:11">
      <c r="A107" s="59">
        <f t="shared" si="2"/>
        <v>0</v>
      </c>
      <c r="E107" s="62"/>
      <c r="F107" s="61"/>
      <c r="G107" s="84"/>
      <c r="J107" s="74"/>
      <c r="K107" s="59">
        <f t="shared" si="3"/>
        <v>0</v>
      </c>
    </row>
    <row r="108" spans="1:11">
      <c r="A108" s="59">
        <f t="shared" si="2"/>
        <v>0</v>
      </c>
      <c r="E108" s="62"/>
      <c r="F108" s="61"/>
      <c r="G108" s="84"/>
      <c r="J108" s="74"/>
      <c r="K108" s="59">
        <f t="shared" si="3"/>
        <v>0</v>
      </c>
    </row>
    <row r="109" spans="1:11">
      <c r="A109" s="59">
        <f t="shared" si="2"/>
        <v>0</v>
      </c>
      <c r="E109" s="62"/>
      <c r="F109" s="61"/>
      <c r="G109" s="84"/>
      <c r="J109" s="74"/>
      <c r="K109" s="59">
        <f t="shared" si="3"/>
        <v>0</v>
      </c>
    </row>
    <row r="110" spans="1:11">
      <c r="A110" s="59">
        <f t="shared" si="2"/>
        <v>0</v>
      </c>
      <c r="E110" s="62"/>
      <c r="F110" s="61"/>
      <c r="G110" s="84"/>
      <c r="J110" s="74"/>
      <c r="K110" s="59">
        <f t="shared" si="3"/>
        <v>0</v>
      </c>
    </row>
    <row r="111" spans="1:11">
      <c r="A111" s="59">
        <f t="shared" si="2"/>
        <v>0</v>
      </c>
      <c r="E111" s="62"/>
      <c r="F111" s="61"/>
      <c r="G111" s="84"/>
      <c r="J111" s="74"/>
      <c r="K111" s="59">
        <f t="shared" si="3"/>
        <v>0</v>
      </c>
    </row>
    <row r="112" spans="1:11">
      <c r="A112" s="59">
        <f t="shared" si="2"/>
        <v>0</v>
      </c>
      <c r="E112" s="62"/>
      <c r="F112" s="61"/>
      <c r="G112" s="84"/>
      <c r="J112" s="74"/>
      <c r="K112" s="59">
        <f t="shared" si="3"/>
        <v>0</v>
      </c>
    </row>
    <row r="113" spans="1:11">
      <c r="A113" s="59">
        <f t="shared" si="2"/>
        <v>0</v>
      </c>
      <c r="E113" s="62"/>
      <c r="F113" s="61"/>
      <c r="G113" s="84"/>
      <c r="J113" s="74"/>
      <c r="K113" s="59">
        <f t="shared" si="3"/>
        <v>0</v>
      </c>
    </row>
    <row r="114" spans="1:11">
      <c r="A114" s="59">
        <f t="shared" si="2"/>
        <v>0</v>
      </c>
      <c r="E114" s="62"/>
      <c r="F114" s="61"/>
      <c r="G114" s="84"/>
      <c r="K114" s="59">
        <f t="shared" si="3"/>
        <v>0</v>
      </c>
    </row>
    <row r="115" spans="1:11">
      <c r="A115" s="59">
        <f t="shared" si="2"/>
        <v>0</v>
      </c>
      <c r="E115" s="62"/>
      <c r="F115" s="61"/>
      <c r="G115" s="84"/>
      <c r="J115" s="74"/>
      <c r="K115" s="59">
        <f t="shared" si="3"/>
        <v>0</v>
      </c>
    </row>
    <row r="116" spans="1:11">
      <c r="A116" s="59">
        <f t="shared" si="2"/>
        <v>0</v>
      </c>
      <c r="E116" s="62"/>
      <c r="F116" s="61"/>
      <c r="G116" s="84"/>
      <c r="J116" s="74"/>
      <c r="K116" s="59">
        <f t="shared" si="3"/>
        <v>0</v>
      </c>
    </row>
    <row r="117" spans="1:11">
      <c r="A117" s="59">
        <f t="shared" ref="A117:A153" si="4">+K116</f>
        <v>0</v>
      </c>
      <c r="E117" s="62"/>
      <c r="F117" s="61"/>
      <c r="G117" s="84"/>
      <c r="J117" s="74"/>
      <c r="K117" s="59">
        <f t="shared" si="3"/>
        <v>0</v>
      </c>
    </row>
    <row r="118" spans="1:11">
      <c r="A118" s="59">
        <f t="shared" si="4"/>
        <v>0</v>
      </c>
      <c r="E118" s="62"/>
      <c r="F118" s="61"/>
      <c r="G118" s="84"/>
      <c r="J118" s="74"/>
      <c r="K118" s="59">
        <f t="shared" si="3"/>
        <v>0</v>
      </c>
    </row>
    <row r="119" spans="1:11">
      <c r="A119" s="59">
        <f t="shared" si="4"/>
        <v>0</v>
      </c>
      <c r="E119" s="62"/>
      <c r="F119" s="61"/>
      <c r="G119" s="84"/>
      <c r="J119" s="74"/>
      <c r="K119" s="59">
        <f t="shared" si="3"/>
        <v>0</v>
      </c>
    </row>
    <row r="120" spans="1:11">
      <c r="A120" s="59">
        <f t="shared" si="4"/>
        <v>0</v>
      </c>
      <c r="E120" s="62"/>
      <c r="F120" s="61"/>
      <c r="G120" s="84"/>
      <c r="J120" s="74"/>
      <c r="K120" s="59">
        <f t="shared" si="3"/>
        <v>0</v>
      </c>
    </row>
    <row r="121" spans="1:11">
      <c r="A121" s="59">
        <f t="shared" si="4"/>
        <v>0</v>
      </c>
      <c r="E121" s="62"/>
      <c r="F121" s="61"/>
      <c r="G121" s="84"/>
      <c r="K121" s="59">
        <f t="shared" si="3"/>
        <v>0</v>
      </c>
    </row>
    <row r="122" spans="1:11">
      <c r="A122" s="59">
        <f t="shared" si="4"/>
        <v>0</v>
      </c>
      <c r="E122" s="62"/>
      <c r="F122" s="61"/>
      <c r="G122" s="84"/>
      <c r="J122" s="74"/>
      <c r="K122" s="59">
        <f t="shared" si="3"/>
        <v>0</v>
      </c>
    </row>
    <row r="123" spans="1:11">
      <c r="A123" s="59">
        <f t="shared" si="4"/>
        <v>0</v>
      </c>
      <c r="E123" s="62"/>
      <c r="F123" s="61"/>
      <c r="G123" s="84"/>
      <c r="J123" s="74"/>
      <c r="K123" s="59">
        <f t="shared" si="3"/>
        <v>0</v>
      </c>
    </row>
    <row r="124" spans="1:11">
      <c r="A124" s="59">
        <f t="shared" si="4"/>
        <v>0</v>
      </c>
      <c r="E124" s="62"/>
      <c r="F124" s="61"/>
      <c r="G124" s="84"/>
      <c r="J124" s="74"/>
      <c r="K124" s="59">
        <f t="shared" si="3"/>
        <v>0</v>
      </c>
    </row>
    <row r="125" spans="1:11">
      <c r="A125" s="59">
        <f t="shared" si="4"/>
        <v>0</v>
      </c>
      <c r="E125" s="62"/>
      <c r="F125" s="61"/>
      <c r="G125" s="84"/>
      <c r="J125" s="74"/>
      <c r="K125" s="59">
        <f t="shared" si="3"/>
        <v>0</v>
      </c>
    </row>
    <row r="126" spans="1:11">
      <c r="A126" s="59">
        <f t="shared" si="4"/>
        <v>0</v>
      </c>
      <c r="E126" s="62"/>
      <c r="F126" s="61"/>
      <c r="G126" s="84"/>
      <c r="J126" s="74"/>
      <c r="K126" s="59">
        <f t="shared" si="3"/>
        <v>0</v>
      </c>
    </row>
    <row r="127" spans="1:11">
      <c r="A127" s="59">
        <f t="shared" si="4"/>
        <v>0</v>
      </c>
      <c r="E127" s="62"/>
      <c r="F127" s="61"/>
      <c r="G127" s="84"/>
      <c r="J127" s="74"/>
      <c r="K127" s="59">
        <f t="shared" si="3"/>
        <v>0</v>
      </c>
    </row>
    <row r="128" spans="1:11">
      <c r="A128" s="59">
        <f t="shared" si="4"/>
        <v>0</v>
      </c>
      <c r="E128" s="62"/>
      <c r="F128" s="61"/>
      <c r="G128" s="84"/>
      <c r="K128" s="59">
        <f t="shared" si="3"/>
        <v>0</v>
      </c>
    </row>
    <row r="129" spans="1:11">
      <c r="A129" s="59">
        <f t="shared" si="4"/>
        <v>0</v>
      </c>
      <c r="E129" s="62"/>
      <c r="F129" s="61"/>
      <c r="G129" s="84"/>
      <c r="J129" s="74"/>
      <c r="K129" s="59">
        <f t="shared" si="3"/>
        <v>0</v>
      </c>
    </row>
    <row r="130" spans="1:11">
      <c r="A130" s="59">
        <f t="shared" si="4"/>
        <v>0</v>
      </c>
      <c r="E130" s="62"/>
      <c r="F130" s="61"/>
      <c r="G130" s="84"/>
      <c r="J130" s="74"/>
      <c r="K130" s="59">
        <f t="shared" si="3"/>
        <v>0</v>
      </c>
    </row>
    <row r="131" spans="1:11">
      <c r="A131" s="59">
        <f t="shared" si="4"/>
        <v>0</v>
      </c>
      <c r="E131" s="62"/>
      <c r="F131" s="61"/>
      <c r="G131" s="84"/>
      <c r="J131" s="74"/>
      <c r="K131" s="59">
        <f t="shared" si="3"/>
        <v>0</v>
      </c>
    </row>
    <row r="132" spans="1:11">
      <c r="A132" s="59">
        <f t="shared" si="4"/>
        <v>0</v>
      </c>
      <c r="E132" s="62"/>
      <c r="F132" s="61"/>
      <c r="G132" s="84"/>
      <c r="J132" s="74"/>
      <c r="K132" s="59">
        <f t="shared" si="3"/>
        <v>0</v>
      </c>
    </row>
    <row r="133" spans="1:11">
      <c r="A133" s="59">
        <f t="shared" si="4"/>
        <v>0</v>
      </c>
      <c r="E133" s="62"/>
      <c r="F133" s="61"/>
      <c r="G133" s="84"/>
      <c r="K133" s="59">
        <f t="shared" si="3"/>
        <v>0</v>
      </c>
    </row>
    <row r="134" spans="1:11">
      <c r="A134" s="59">
        <f t="shared" si="4"/>
        <v>0</v>
      </c>
      <c r="E134" s="62"/>
      <c r="F134" s="61"/>
      <c r="G134" s="84"/>
      <c r="J134" s="74"/>
      <c r="K134" s="59">
        <f t="shared" si="3"/>
        <v>0</v>
      </c>
    </row>
    <row r="135" spans="1:11">
      <c r="A135" s="59">
        <f t="shared" si="4"/>
        <v>0</v>
      </c>
      <c r="E135" s="62"/>
      <c r="F135" s="61"/>
      <c r="G135" s="84"/>
      <c r="K135" s="59">
        <f t="shared" si="3"/>
        <v>0</v>
      </c>
    </row>
    <row r="136" spans="1:11">
      <c r="A136" s="59">
        <f t="shared" si="4"/>
        <v>0</v>
      </c>
      <c r="E136" s="62"/>
      <c r="F136" s="61"/>
      <c r="G136" s="84"/>
      <c r="J136" s="74"/>
      <c r="K136" s="59">
        <f t="shared" ref="K136:K152" si="5">+A136+D136-I136</f>
        <v>0</v>
      </c>
    </row>
    <row r="137" spans="1:11">
      <c r="A137" s="59">
        <f t="shared" si="4"/>
        <v>0</v>
      </c>
      <c r="E137" s="62"/>
      <c r="F137" s="61"/>
      <c r="G137" s="84"/>
      <c r="J137" s="74"/>
      <c r="K137" s="59">
        <f t="shared" si="5"/>
        <v>0</v>
      </c>
    </row>
    <row r="138" spans="1:11">
      <c r="A138" s="59">
        <f t="shared" si="4"/>
        <v>0</v>
      </c>
      <c r="E138" s="62"/>
      <c r="F138" s="61"/>
      <c r="G138" s="84"/>
      <c r="K138" s="59">
        <f t="shared" si="5"/>
        <v>0</v>
      </c>
    </row>
    <row r="139" spans="1:11">
      <c r="A139" s="59">
        <f t="shared" si="4"/>
        <v>0</v>
      </c>
      <c r="E139" s="62"/>
      <c r="F139" s="61"/>
      <c r="G139" s="84"/>
      <c r="J139" s="74"/>
      <c r="K139" s="59">
        <f t="shared" si="5"/>
        <v>0</v>
      </c>
    </row>
    <row r="140" spans="1:11">
      <c r="A140" s="59">
        <f t="shared" si="4"/>
        <v>0</v>
      </c>
      <c r="E140" s="62"/>
      <c r="F140" s="61"/>
      <c r="G140" s="84"/>
      <c r="K140" s="59">
        <f t="shared" si="5"/>
        <v>0</v>
      </c>
    </row>
    <row r="141" spans="1:11">
      <c r="A141" s="59">
        <f t="shared" si="4"/>
        <v>0</v>
      </c>
      <c r="E141" s="62"/>
      <c r="F141" s="61"/>
      <c r="G141" s="84"/>
      <c r="J141" s="74"/>
      <c r="K141" s="59">
        <f t="shared" si="5"/>
        <v>0</v>
      </c>
    </row>
    <row r="142" spans="1:11">
      <c r="A142" s="59">
        <f t="shared" si="4"/>
        <v>0</v>
      </c>
      <c r="E142" s="62"/>
      <c r="F142" s="61"/>
      <c r="G142" s="84"/>
      <c r="K142" s="59">
        <f t="shared" si="5"/>
        <v>0</v>
      </c>
    </row>
    <row r="143" spans="1:11">
      <c r="A143" s="59">
        <f t="shared" si="4"/>
        <v>0</v>
      </c>
      <c r="E143" s="62"/>
      <c r="F143" s="61"/>
      <c r="G143" s="84"/>
      <c r="J143" s="74"/>
      <c r="K143" s="59">
        <f t="shared" si="5"/>
        <v>0</v>
      </c>
    </row>
    <row r="144" spans="1:11">
      <c r="A144" s="59">
        <f t="shared" si="4"/>
        <v>0</v>
      </c>
      <c r="E144" s="62"/>
      <c r="F144" s="61"/>
      <c r="G144" s="84"/>
      <c r="J144" s="74"/>
      <c r="K144" s="59">
        <f t="shared" si="5"/>
        <v>0</v>
      </c>
    </row>
    <row r="145" spans="1:11">
      <c r="A145" s="59">
        <f t="shared" si="4"/>
        <v>0</v>
      </c>
      <c r="E145" s="62"/>
      <c r="F145" s="61"/>
      <c r="G145" s="60"/>
      <c r="H145" s="118"/>
      <c r="I145" s="119"/>
      <c r="J145" s="74"/>
      <c r="K145" s="59">
        <f t="shared" si="5"/>
        <v>0</v>
      </c>
    </row>
    <row r="146" spans="1:11">
      <c r="A146" s="59">
        <f t="shared" si="4"/>
        <v>0</v>
      </c>
      <c r="E146" s="62"/>
      <c r="F146" s="61"/>
      <c r="G146" s="60"/>
      <c r="H146" s="118"/>
      <c r="I146" s="119"/>
      <c r="K146" s="59">
        <f t="shared" si="5"/>
        <v>0</v>
      </c>
    </row>
    <row r="147" spans="1:11">
      <c r="A147" s="59">
        <f t="shared" si="4"/>
        <v>0</v>
      </c>
      <c r="E147" s="62"/>
      <c r="F147" s="61"/>
      <c r="G147" s="60"/>
      <c r="K147" s="59">
        <f t="shared" si="5"/>
        <v>0</v>
      </c>
    </row>
    <row r="148" spans="1:11">
      <c r="A148" s="59">
        <f t="shared" si="4"/>
        <v>0</v>
      </c>
      <c r="E148" s="62"/>
      <c r="F148" s="61"/>
      <c r="G148" s="60"/>
      <c r="K148" s="59">
        <f t="shared" si="5"/>
        <v>0</v>
      </c>
    </row>
    <row r="149" spans="1:11">
      <c r="A149" s="59">
        <f t="shared" si="4"/>
        <v>0</v>
      </c>
      <c r="E149" s="62"/>
      <c r="F149" s="61"/>
      <c r="G149" s="60"/>
      <c r="K149" s="59">
        <f t="shared" si="5"/>
        <v>0</v>
      </c>
    </row>
    <row r="150" spans="1:11">
      <c r="A150" s="59">
        <f t="shared" si="4"/>
        <v>0</v>
      </c>
      <c r="E150" s="62"/>
      <c r="F150" s="61"/>
      <c r="G150" s="60"/>
      <c r="K150" s="59">
        <f t="shared" si="5"/>
        <v>0</v>
      </c>
    </row>
    <row r="151" spans="1:11">
      <c r="A151" s="59">
        <f t="shared" si="4"/>
        <v>0</v>
      </c>
      <c r="E151" s="62"/>
      <c r="F151" s="61"/>
      <c r="G151" s="60"/>
      <c r="K151" s="59">
        <f t="shared" si="5"/>
        <v>0</v>
      </c>
    </row>
    <row r="152" spans="1:11">
      <c r="A152" s="59">
        <f t="shared" si="4"/>
        <v>0</v>
      </c>
      <c r="E152" s="62"/>
      <c r="F152" s="61"/>
      <c r="G152" s="60"/>
      <c r="K152" s="59">
        <f t="shared" si="5"/>
        <v>0</v>
      </c>
    </row>
    <row r="153" spans="1:11">
      <c r="A153" s="59">
        <f t="shared" si="4"/>
        <v>0</v>
      </c>
      <c r="E153" s="62"/>
      <c r="F153" s="61"/>
      <c r="G153" s="60"/>
      <c r="K153" s="68"/>
    </row>
    <row r="154" spans="1:11">
      <c r="A154" s="68"/>
      <c r="E154" s="62"/>
      <c r="F154" s="61"/>
      <c r="G154" s="60"/>
      <c r="K154" s="68"/>
    </row>
    <row r="155" spans="1:11">
      <c r="A155" s="68"/>
      <c r="E155" s="64"/>
      <c r="F155" s="69"/>
      <c r="G155" s="60"/>
      <c r="K155" s="68"/>
    </row>
    <row r="156" spans="1:11">
      <c r="A156" s="68"/>
      <c r="E156" s="62"/>
      <c r="F156" s="61"/>
      <c r="G156" s="60"/>
      <c r="K156" s="68"/>
    </row>
    <row r="157" spans="1:11">
      <c r="A157" s="68"/>
      <c r="E157" s="62"/>
      <c r="F157" s="61"/>
      <c r="G157" s="60"/>
      <c r="K157" s="68"/>
    </row>
    <row r="158" spans="1:11">
      <c r="A158" s="68"/>
      <c r="B158" s="60"/>
      <c r="E158" s="62"/>
      <c r="F158" s="61"/>
      <c r="G158" s="60"/>
      <c r="K158" s="68"/>
    </row>
    <row r="159" spans="1:11">
      <c r="A159" s="68"/>
      <c r="B159" s="60"/>
      <c r="E159" s="62"/>
      <c r="F159" s="61"/>
      <c r="G159" s="60"/>
      <c r="K159" s="68"/>
    </row>
    <row r="160" spans="1:11">
      <c r="A160" s="68"/>
      <c r="B160" s="60"/>
      <c r="E160" s="62"/>
      <c r="F160" s="61"/>
      <c r="G160" s="60"/>
      <c r="K160" s="68"/>
    </row>
    <row r="161" spans="1:11">
      <c r="A161" s="68"/>
      <c r="E161" s="62"/>
      <c r="F161" s="61"/>
      <c r="G161" s="60"/>
      <c r="K161" s="68"/>
    </row>
    <row r="162" spans="1:11">
      <c r="A162" s="68"/>
      <c r="E162" s="62"/>
      <c r="F162" s="61"/>
      <c r="G162" s="60"/>
      <c r="K162" s="68"/>
    </row>
    <row r="163" spans="1:11">
      <c r="A163" s="68"/>
      <c r="E163" s="62"/>
      <c r="F163" s="61"/>
      <c r="G163" s="60"/>
      <c r="K163" s="68"/>
    </row>
    <row r="164" spans="1:11">
      <c r="A164" s="68"/>
      <c r="E164" s="62"/>
      <c r="F164" s="61"/>
      <c r="G164" s="60"/>
      <c r="K164" s="68"/>
    </row>
    <row r="165" spans="1:11">
      <c r="A165" s="68"/>
      <c r="E165" s="62"/>
      <c r="F165" s="61"/>
      <c r="G165" s="60"/>
      <c r="K165" s="68"/>
    </row>
    <row r="166" spans="1:11">
      <c r="A166" s="68"/>
      <c r="E166" s="62"/>
      <c r="F166" s="61"/>
      <c r="G166" s="60"/>
      <c r="K166" s="68"/>
    </row>
    <row r="167" spans="1:11">
      <c r="A167" s="68"/>
      <c r="E167" s="62"/>
      <c r="F167" s="61"/>
      <c r="G167" s="60"/>
      <c r="K167" s="68"/>
    </row>
    <row r="168" spans="1:11">
      <c r="A168" s="68"/>
      <c r="E168" s="62"/>
      <c r="F168" s="61"/>
      <c r="G168" s="60"/>
      <c r="K168" s="68"/>
    </row>
    <row r="169" spans="1:11">
      <c r="A169" s="68"/>
      <c r="E169" s="62"/>
      <c r="F169" s="61"/>
      <c r="G169" s="60"/>
      <c r="K169" s="68"/>
    </row>
    <row r="170" spans="1:11">
      <c r="A170" s="68"/>
      <c r="E170" s="62"/>
      <c r="F170" s="61"/>
      <c r="G170" s="60"/>
      <c r="K170" s="68"/>
    </row>
    <row r="171" spans="1:11">
      <c r="A171" s="68"/>
      <c r="E171" s="62"/>
      <c r="F171" s="61"/>
      <c r="G171" s="60"/>
      <c r="K171" s="68"/>
    </row>
    <row r="172" spans="1:11">
      <c r="A172" s="68"/>
      <c r="E172" s="62"/>
      <c r="F172" s="61"/>
      <c r="G172" s="60"/>
      <c r="K172" s="68"/>
    </row>
    <row r="173" spans="1:11">
      <c r="A173" s="68"/>
      <c r="E173" s="62"/>
      <c r="F173" s="61"/>
      <c r="G173" s="60"/>
      <c r="K173" s="68"/>
    </row>
    <row r="174" spans="1:11">
      <c r="A174" s="68"/>
      <c r="E174" s="62"/>
      <c r="F174" s="61"/>
      <c r="G174" s="60"/>
      <c r="K174" s="68"/>
    </row>
    <row r="175" spans="1:11">
      <c r="A175" s="68"/>
      <c r="E175" s="62"/>
      <c r="F175" s="61"/>
      <c r="G175" s="60"/>
      <c r="K175" s="68"/>
    </row>
    <row r="176" spans="1:11">
      <c r="A176" s="68"/>
      <c r="E176" s="62"/>
      <c r="F176" s="61"/>
      <c r="G176" s="60"/>
      <c r="K176" s="68"/>
    </row>
    <row r="177" spans="1:11">
      <c r="A177" s="68"/>
      <c r="E177" s="62"/>
      <c r="F177" s="61"/>
      <c r="G177" s="60"/>
      <c r="K177" s="68"/>
    </row>
    <row r="178" spans="1:11">
      <c r="A178" s="68"/>
      <c r="B178" s="60"/>
      <c r="E178" s="62"/>
      <c r="F178" s="61"/>
      <c r="G178" s="60"/>
      <c r="K178" s="68"/>
    </row>
    <row r="179" spans="1:11">
      <c r="A179" s="68"/>
      <c r="B179" s="60"/>
      <c r="E179" s="62"/>
      <c r="F179" s="61"/>
      <c r="G179" s="60"/>
      <c r="K179" s="68"/>
    </row>
    <row r="180" spans="1:11">
      <c r="A180" s="68"/>
      <c r="B180" s="60"/>
      <c r="E180" s="62"/>
      <c r="F180" s="61"/>
      <c r="G180" s="60"/>
      <c r="K180" s="68"/>
    </row>
    <row r="181" spans="1:11">
      <c r="A181" s="68"/>
      <c r="B181" s="60"/>
      <c r="E181" s="62"/>
      <c r="F181" s="61"/>
      <c r="G181" s="60"/>
      <c r="K181" s="68"/>
    </row>
    <row r="182" spans="1:11">
      <c r="A182" s="68"/>
      <c r="E182" s="62"/>
      <c r="F182" s="61"/>
      <c r="G182" s="60"/>
      <c r="K182" s="68"/>
    </row>
    <row r="183" spans="1:11">
      <c r="A183" s="68"/>
      <c r="E183" s="62"/>
      <c r="F183" s="61"/>
      <c r="G183" s="60"/>
      <c r="K183" s="68"/>
    </row>
    <row r="184" spans="1:11">
      <c r="A184" s="68"/>
      <c r="E184" s="62"/>
      <c r="F184" s="61"/>
      <c r="G184" s="60"/>
      <c r="K184" s="68"/>
    </row>
    <row r="185" spans="1:11">
      <c r="A185" s="68"/>
      <c r="E185" s="62"/>
      <c r="F185" s="61"/>
      <c r="G185" s="60"/>
      <c r="K185" s="68"/>
    </row>
    <row r="186" spans="1:11">
      <c r="A186" s="68"/>
      <c r="E186" s="62"/>
      <c r="F186" s="61"/>
      <c r="G186" s="60"/>
      <c r="K186" s="68"/>
    </row>
    <row r="187" spans="1:11">
      <c r="A187" s="68"/>
      <c r="E187" s="62"/>
      <c r="F187" s="61"/>
      <c r="G187" s="60"/>
      <c r="K187" s="68"/>
    </row>
    <row r="188" spans="1:11">
      <c r="A188" s="68"/>
      <c r="E188" s="62"/>
      <c r="F188" s="61"/>
      <c r="G188" s="60"/>
      <c r="K188" s="68"/>
    </row>
    <row r="189" spans="1:11">
      <c r="A189" s="68"/>
      <c r="E189" s="62"/>
      <c r="F189" s="61"/>
      <c r="G189" s="60"/>
      <c r="K189" s="68"/>
    </row>
    <row r="190" spans="1:11">
      <c r="A190" s="68"/>
      <c r="E190" s="62"/>
      <c r="F190" s="61"/>
      <c r="G190" s="60"/>
      <c r="K190" s="68"/>
    </row>
    <row r="191" spans="1:11">
      <c r="A191" s="68"/>
      <c r="E191" s="62"/>
      <c r="F191" s="61"/>
      <c r="G191" s="60"/>
      <c r="K191" s="68"/>
    </row>
    <row r="192" spans="1:11">
      <c r="A192" s="68"/>
      <c r="E192" s="62"/>
      <c r="F192" s="61"/>
      <c r="G192" s="60"/>
      <c r="K192" s="68"/>
    </row>
    <row r="193" spans="1:28">
      <c r="A193" s="68"/>
      <c r="E193" s="62"/>
      <c r="F193" s="61"/>
      <c r="G193" s="60"/>
      <c r="K193" s="68"/>
    </row>
    <row r="194" spans="1:28">
      <c r="A194" s="68"/>
      <c r="E194" s="62"/>
      <c r="F194" s="61"/>
      <c r="G194" s="60"/>
      <c r="K194" s="68"/>
    </row>
    <row r="195" spans="1:28">
      <c r="A195" s="68"/>
      <c r="E195" s="62"/>
      <c r="F195" s="61"/>
      <c r="G195" s="60"/>
      <c r="K195" s="68"/>
    </row>
    <row r="196" spans="1:28">
      <c r="A196" s="68"/>
      <c r="E196" s="62"/>
      <c r="F196" s="61"/>
      <c r="G196" s="60"/>
      <c r="K196" s="68"/>
      <c r="AB196" s="60">
        <v>37849</v>
      </c>
    </row>
    <row r="197" spans="1:28">
      <c r="A197" s="68"/>
      <c r="E197" s="62"/>
      <c r="F197" s="61"/>
      <c r="G197" s="60"/>
      <c r="K197" s="68"/>
    </row>
    <row r="198" spans="1:28">
      <c r="A198" s="68"/>
      <c r="E198" s="62"/>
      <c r="F198" s="61"/>
      <c r="G198" s="60"/>
      <c r="K198" s="68"/>
    </row>
    <row r="199" spans="1:28">
      <c r="A199" s="68"/>
      <c r="E199" s="62"/>
      <c r="F199" s="61"/>
      <c r="G199" s="60"/>
      <c r="K199" s="68"/>
    </row>
    <row r="200" spans="1:28">
      <c r="A200" s="68"/>
      <c r="E200" s="62"/>
      <c r="F200" s="61"/>
      <c r="G200" s="60"/>
      <c r="K200" s="68"/>
    </row>
    <row r="201" spans="1:28">
      <c r="A201" s="68"/>
      <c r="E201" s="62"/>
      <c r="F201" s="61"/>
      <c r="G201" s="60"/>
      <c r="K201" s="68"/>
    </row>
    <row r="202" spans="1:28">
      <c r="A202" s="68"/>
      <c r="E202" s="62"/>
      <c r="F202" s="61"/>
      <c r="G202" s="60"/>
      <c r="K202" s="68"/>
    </row>
    <row r="203" spans="1:28">
      <c r="A203" s="68"/>
      <c r="E203" s="62"/>
      <c r="F203" s="61"/>
      <c r="G203" s="60"/>
      <c r="K203" s="68"/>
    </row>
    <row r="204" spans="1:28">
      <c r="A204" s="68"/>
      <c r="E204" s="62"/>
      <c r="F204" s="61"/>
      <c r="G204" s="60"/>
      <c r="K204" s="68"/>
    </row>
    <row r="205" spans="1:28">
      <c r="A205" s="68"/>
      <c r="E205" s="62"/>
      <c r="F205" s="61"/>
      <c r="G205" s="60"/>
      <c r="K205" s="68"/>
    </row>
    <row r="206" spans="1:28">
      <c r="A206" s="68"/>
      <c r="E206" s="62"/>
      <c r="F206" s="61"/>
      <c r="G206" s="60"/>
      <c r="K206" s="68"/>
    </row>
    <row r="207" spans="1:28">
      <c r="A207" s="68"/>
      <c r="E207" s="62"/>
      <c r="F207" s="61"/>
      <c r="G207" s="60"/>
      <c r="K207" s="68"/>
    </row>
    <row r="208" spans="1:28">
      <c r="A208" s="68"/>
      <c r="E208" s="62"/>
      <c r="F208" s="61"/>
      <c r="G208" s="60"/>
      <c r="K208" s="68"/>
    </row>
    <row r="209" spans="1:11">
      <c r="A209" s="68"/>
      <c r="E209" s="62"/>
      <c r="F209" s="61"/>
      <c r="K209" s="68"/>
    </row>
    <row r="210" spans="1:11">
      <c r="A210" s="68"/>
      <c r="E210" s="62"/>
      <c r="F210" s="61"/>
      <c r="K210" s="68"/>
    </row>
    <row r="211" spans="1:11">
      <c r="A211" s="68"/>
      <c r="E211" s="62"/>
      <c r="F211" s="61"/>
      <c r="K211" s="68"/>
    </row>
    <row r="212" spans="1:11">
      <c r="A212" s="68"/>
      <c r="E212" s="62"/>
      <c r="F212" s="61"/>
      <c r="K212" s="68"/>
    </row>
    <row r="213" spans="1:11">
      <c r="A213" s="68"/>
      <c r="E213" s="62"/>
      <c r="F213" s="61"/>
      <c r="K213" s="68"/>
    </row>
    <row r="214" spans="1:11">
      <c r="A214" s="68"/>
      <c r="E214" s="62"/>
      <c r="F214" s="61"/>
      <c r="K214" s="68"/>
    </row>
    <row r="215" spans="1:11">
      <c r="A215" s="68"/>
      <c r="E215" s="62"/>
      <c r="F215" s="61"/>
      <c r="K215" s="68"/>
    </row>
    <row r="216" spans="1:11">
      <c r="A216" s="68"/>
      <c r="E216" s="62"/>
      <c r="F216" s="61"/>
      <c r="K216" s="68"/>
    </row>
    <row r="217" spans="1:11">
      <c r="A217" s="68"/>
      <c r="E217" s="62"/>
      <c r="F217" s="61"/>
      <c r="K217" s="68"/>
    </row>
    <row r="218" spans="1:11">
      <c r="A218" s="68"/>
      <c r="E218" s="62"/>
      <c r="F218" s="61"/>
      <c r="K218" s="68"/>
    </row>
    <row r="219" spans="1:11">
      <c r="A219" s="68"/>
      <c r="E219" s="62"/>
      <c r="F219" s="61"/>
      <c r="K219" s="68"/>
    </row>
    <row r="220" spans="1:11">
      <c r="A220" s="68"/>
      <c r="E220" s="62"/>
      <c r="F220" s="61"/>
      <c r="K220" s="68"/>
    </row>
    <row r="221" spans="1:11">
      <c r="A221" s="68"/>
      <c r="E221" s="62"/>
      <c r="F221" s="61"/>
      <c r="K221" s="68"/>
    </row>
    <row r="222" spans="1:11">
      <c r="A222" s="68"/>
      <c r="E222" s="62"/>
      <c r="F222" s="61"/>
      <c r="K222" s="68"/>
    </row>
    <row r="223" spans="1:11">
      <c r="A223" s="68"/>
      <c r="E223" s="62"/>
      <c r="F223" s="61"/>
      <c r="K223" s="68"/>
    </row>
    <row r="224" spans="1:11">
      <c r="A224" s="68"/>
      <c r="E224" s="62"/>
      <c r="F224" s="61"/>
      <c r="K224" s="68"/>
    </row>
    <row r="225" spans="1:11">
      <c r="A225" s="68"/>
      <c r="E225" s="62"/>
      <c r="F225" s="61"/>
      <c r="K225" s="68"/>
    </row>
    <row r="226" spans="1:11">
      <c r="A226" s="68"/>
      <c r="E226" s="62"/>
      <c r="F226" s="61"/>
      <c r="K226" s="68"/>
    </row>
    <row r="227" spans="1:11">
      <c r="A227" s="68"/>
      <c r="E227" s="62"/>
      <c r="F227" s="61"/>
      <c r="K227" s="68"/>
    </row>
    <row r="228" spans="1:11">
      <c r="A228" s="68"/>
      <c r="E228" s="62"/>
      <c r="F228" s="61"/>
      <c r="K228" s="68"/>
    </row>
    <row r="229" spans="1:11">
      <c r="A229" s="68"/>
      <c r="E229" s="62"/>
      <c r="F229" s="61"/>
      <c r="K229" s="68"/>
    </row>
    <row r="230" spans="1:11">
      <c r="A230" s="68"/>
      <c r="E230" s="62"/>
      <c r="F230" s="61"/>
      <c r="K230" s="68"/>
    </row>
    <row r="231" spans="1:11">
      <c r="A231" s="68"/>
      <c r="E231" s="62"/>
      <c r="F231" s="61"/>
      <c r="K231" s="68"/>
    </row>
    <row r="232" spans="1:11">
      <c r="A232" s="68"/>
      <c r="E232" s="62"/>
      <c r="F232" s="61"/>
      <c r="K232" s="68"/>
    </row>
    <row r="233" spans="1:11">
      <c r="A233" s="68"/>
      <c r="E233" s="62"/>
      <c r="F233" s="61"/>
      <c r="K233" s="68"/>
    </row>
    <row r="234" spans="1:11">
      <c r="A234" s="68"/>
      <c r="E234" s="62"/>
      <c r="F234" s="61"/>
      <c r="K234" s="68"/>
    </row>
    <row r="235" spans="1:11">
      <c r="A235" s="68"/>
      <c r="E235" s="62"/>
      <c r="F235" s="61"/>
      <c r="K235" s="68"/>
    </row>
    <row r="236" spans="1:11">
      <c r="A236" s="68"/>
      <c r="E236" s="62"/>
      <c r="F236" s="61"/>
      <c r="K236" s="68"/>
    </row>
    <row r="237" spans="1:11">
      <c r="A237" s="68"/>
      <c r="E237" s="62"/>
      <c r="F237" s="61"/>
      <c r="K237" s="68"/>
    </row>
    <row r="238" spans="1:11">
      <c r="A238" s="68"/>
      <c r="E238" s="62"/>
      <c r="F238" s="61"/>
      <c r="K238" s="68"/>
    </row>
    <row r="239" spans="1:11">
      <c r="A239" s="68"/>
      <c r="E239" s="62"/>
      <c r="F239" s="61"/>
      <c r="K239" s="68"/>
    </row>
    <row r="240" spans="1:11">
      <c r="A240" s="68"/>
      <c r="E240" s="62"/>
      <c r="F240" s="61"/>
      <c r="K240" s="68"/>
    </row>
    <row r="241" spans="1:11">
      <c r="A241" s="68"/>
      <c r="E241" s="62"/>
      <c r="F241" s="61"/>
      <c r="K241" s="68"/>
    </row>
    <row r="242" spans="1:11">
      <c r="A242" s="68"/>
      <c r="E242" s="62"/>
      <c r="F242" s="61"/>
      <c r="K242" s="68"/>
    </row>
    <row r="243" spans="1:11">
      <c r="A243" s="68"/>
      <c r="E243" s="62"/>
      <c r="F243" s="61"/>
      <c r="K243" s="68"/>
    </row>
    <row r="244" spans="1:11">
      <c r="A244" s="68"/>
      <c r="E244" s="62"/>
      <c r="F244" s="61"/>
      <c r="K244" s="68"/>
    </row>
    <row r="245" spans="1:11">
      <c r="A245" s="68"/>
      <c r="E245" s="62"/>
      <c r="F245" s="61"/>
      <c r="K245" s="68"/>
    </row>
    <row r="246" spans="1:11">
      <c r="A246" s="68"/>
      <c r="E246" s="62"/>
      <c r="F246" s="61"/>
      <c r="K246" s="68"/>
    </row>
    <row r="247" spans="1:11">
      <c r="A247" s="68"/>
      <c r="E247" s="62"/>
      <c r="F247" s="61"/>
      <c r="K247" s="68"/>
    </row>
    <row r="248" spans="1:11">
      <c r="A248" s="68"/>
      <c r="E248" s="62"/>
      <c r="F248" s="61"/>
      <c r="K248" s="68"/>
    </row>
    <row r="249" spans="1:11">
      <c r="A249" s="68"/>
      <c r="E249" s="62"/>
      <c r="F249" s="61"/>
      <c r="K249" s="68"/>
    </row>
    <row r="250" spans="1:11">
      <c r="A250" s="68"/>
      <c r="E250" s="62"/>
      <c r="F250" s="61"/>
      <c r="K250" s="68"/>
    </row>
    <row r="251" spans="1:11">
      <c r="A251" s="68"/>
      <c r="E251" s="62"/>
      <c r="F251" s="61"/>
      <c r="K251" s="68"/>
    </row>
    <row r="252" spans="1:11">
      <c r="A252" s="68"/>
      <c r="E252" s="62"/>
      <c r="F252" s="61"/>
      <c r="K252" s="68"/>
    </row>
    <row r="253" spans="1:11">
      <c r="A253" s="68"/>
      <c r="E253" s="62"/>
      <c r="F253" s="61"/>
      <c r="K253" s="68"/>
    </row>
    <row r="254" spans="1:11">
      <c r="A254" s="68"/>
      <c r="E254" s="62"/>
      <c r="F254" s="61"/>
      <c r="K254" s="68"/>
    </row>
    <row r="255" spans="1:11">
      <c r="A255" s="68"/>
      <c r="E255" s="62"/>
      <c r="F255" s="61"/>
      <c r="K255" s="68"/>
    </row>
    <row r="256" spans="1:11">
      <c r="A256" s="68"/>
      <c r="E256" s="62"/>
      <c r="F256" s="61"/>
      <c r="K256" s="68"/>
    </row>
    <row r="257" spans="1:11">
      <c r="A257" s="68"/>
      <c r="F257" s="61"/>
      <c r="K257" s="68"/>
    </row>
    <row r="258" spans="1:11">
      <c r="A258" s="68"/>
      <c r="F258" s="61"/>
      <c r="K258" s="68"/>
    </row>
    <row r="259" spans="1:11">
      <c r="A259" s="68"/>
      <c r="F259" s="61"/>
      <c r="K259" s="68"/>
    </row>
    <row r="260" spans="1:11">
      <c r="A260" s="68"/>
      <c r="F260" s="61"/>
      <c r="K260" s="68"/>
    </row>
    <row r="261" spans="1:11">
      <c r="A261" s="68"/>
      <c r="F261" s="61"/>
      <c r="K261" s="68"/>
    </row>
    <row r="262" spans="1:11">
      <c r="A262" s="68"/>
      <c r="F262" s="61"/>
      <c r="K262" s="68"/>
    </row>
    <row r="263" spans="1:11">
      <c r="A263" s="68"/>
      <c r="F263" s="61"/>
      <c r="K263" s="68"/>
    </row>
    <row r="264" spans="1:11">
      <c r="A264" s="68"/>
      <c r="F264" s="61"/>
      <c r="K264" s="68"/>
    </row>
    <row r="265" spans="1:11">
      <c r="A265" s="68"/>
      <c r="F265" s="61"/>
      <c r="K265" s="68"/>
    </row>
    <row r="266" spans="1:11">
      <c r="A266" s="68"/>
      <c r="F266" s="61"/>
      <c r="K266" s="68"/>
    </row>
    <row r="267" spans="1:11">
      <c r="A267" s="68"/>
      <c r="F267" s="61"/>
      <c r="K267" s="68"/>
    </row>
    <row r="268" spans="1:11">
      <c r="A268" s="68"/>
      <c r="F268" s="61"/>
      <c r="K268" s="68"/>
    </row>
    <row r="269" spans="1:11">
      <c r="A269" s="68"/>
      <c r="F269" s="61"/>
      <c r="K269" s="68"/>
    </row>
    <row r="270" spans="1:11">
      <c r="A270" s="68"/>
      <c r="F270" s="61"/>
      <c r="K270" s="68"/>
    </row>
    <row r="271" spans="1:11">
      <c r="A271" s="68"/>
      <c r="F271" s="61"/>
      <c r="K271" s="68"/>
    </row>
    <row r="272" spans="1:11">
      <c r="A272" s="68"/>
      <c r="F272" s="61"/>
      <c r="K272" s="68"/>
    </row>
    <row r="273" spans="1:11">
      <c r="A273" s="68"/>
      <c r="F273" s="61"/>
      <c r="K273" s="68"/>
    </row>
    <row r="274" spans="1:11">
      <c r="A274" s="68"/>
      <c r="F274" s="61"/>
      <c r="K274" s="68"/>
    </row>
    <row r="275" spans="1:11">
      <c r="A275" s="68"/>
      <c r="F275" s="61"/>
      <c r="K275" s="68"/>
    </row>
    <row r="276" spans="1:11">
      <c r="A276" s="68"/>
      <c r="F276" s="61"/>
      <c r="K276" s="68"/>
    </row>
    <row r="277" spans="1:11">
      <c r="A277" s="68"/>
      <c r="F277" s="61"/>
      <c r="K277" s="68"/>
    </row>
    <row r="278" spans="1:11">
      <c r="A278" s="68"/>
      <c r="F278" s="61"/>
      <c r="K278" s="68"/>
    </row>
    <row r="279" spans="1:11">
      <c r="A279" s="68"/>
      <c r="F279" s="61"/>
      <c r="K279" s="68"/>
    </row>
    <row r="280" spans="1:11">
      <c r="A280" s="68"/>
      <c r="F280" s="61"/>
      <c r="K280" s="68"/>
    </row>
    <row r="281" spans="1:11">
      <c r="A281" s="68"/>
      <c r="F281" s="61"/>
      <c r="K281" s="68"/>
    </row>
    <row r="282" spans="1:11">
      <c r="A282" s="68"/>
      <c r="F282" s="61"/>
      <c r="K282" s="68"/>
    </row>
    <row r="283" spans="1:11">
      <c r="A283" s="68"/>
      <c r="F283" s="61"/>
      <c r="K283" s="68"/>
    </row>
    <row r="284" spans="1:11">
      <c r="A284" s="68"/>
      <c r="F284" s="61"/>
      <c r="K284" s="68"/>
    </row>
    <row r="285" spans="1:11">
      <c r="A285" s="68"/>
      <c r="F285" s="61"/>
      <c r="K285" s="68"/>
    </row>
    <row r="286" spans="1:11">
      <c r="A286" s="68"/>
      <c r="F286" s="61"/>
      <c r="K286" s="68"/>
    </row>
    <row r="287" spans="1:11">
      <c r="A287" s="68"/>
      <c r="F287" s="61"/>
      <c r="K287" s="68"/>
    </row>
    <row r="288" spans="1:11">
      <c r="A288" s="68"/>
      <c r="F288" s="61"/>
      <c r="K288" s="68"/>
    </row>
    <row r="289" spans="1:11">
      <c r="A289" s="68"/>
      <c r="F289" s="61"/>
      <c r="K289" s="68"/>
    </row>
    <row r="290" spans="1:11">
      <c r="A290" s="68"/>
      <c r="F290" s="61"/>
      <c r="K290" s="68"/>
    </row>
    <row r="291" spans="1:11">
      <c r="A291" s="68"/>
      <c r="F291" s="61"/>
      <c r="K291" s="68"/>
    </row>
    <row r="292" spans="1:11">
      <c r="A292" s="68"/>
      <c r="F292" s="61"/>
      <c r="K292" s="68"/>
    </row>
    <row r="293" spans="1:11">
      <c r="A293" s="68"/>
      <c r="F293" s="61"/>
      <c r="K293" s="68"/>
    </row>
    <row r="294" spans="1:11">
      <c r="A294" s="68"/>
      <c r="F294" s="61"/>
      <c r="K294" s="68"/>
    </row>
    <row r="295" spans="1:11">
      <c r="A295" s="68"/>
      <c r="F295" s="61"/>
      <c r="K295" s="68"/>
    </row>
    <row r="296" spans="1:11">
      <c r="A296" s="68"/>
      <c r="F296" s="61"/>
      <c r="K296" s="68"/>
    </row>
    <row r="297" spans="1:11">
      <c r="A297" s="68"/>
      <c r="F297" s="61"/>
      <c r="K297" s="68"/>
    </row>
    <row r="298" spans="1:11">
      <c r="A298" s="68"/>
      <c r="F298" s="61"/>
      <c r="K298" s="68"/>
    </row>
    <row r="299" spans="1:11">
      <c r="A299" s="68"/>
      <c r="F299" s="61"/>
      <c r="K299" s="68"/>
    </row>
    <row r="1471" spans="9:9">
      <c r="I1471" s="52">
        <f>SUM(I6:I1470)</f>
        <v>0</v>
      </c>
    </row>
  </sheetData>
  <mergeCells count="8">
    <mergeCell ref="B4:E4"/>
    <mergeCell ref="G4:J4"/>
    <mergeCell ref="A1:C1"/>
    <mergeCell ref="D1:G1"/>
    <mergeCell ref="A2:C2"/>
    <mergeCell ref="E2:F2"/>
    <mergeCell ref="A3:C3"/>
    <mergeCell ref="F3:H3"/>
  </mergeCells>
  <phoneticPr fontId="0" type="noConversion"/>
  <pageMargins left="0.23622047244094491" right="0.23622047244094491" top="0.43307086614173229" bottom="0.27559055118110237" header="0.31496062992125984" footer="0.19685039370078741"/>
  <pageSetup paperSize="9" scale="7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DATOS</vt:lpstr>
      <vt:lpstr>Previsión Flujo de caja</vt:lpstr>
      <vt:lpstr>Flujo de caja</vt:lpstr>
      <vt:lpstr>DATOS!Área_de_impresión</vt:lpstr>
      <vt:lpstr>'Flujo de caja'!Área_de_impresión</vt:lpstr>
      <vt:lpstr>'Previsión Flujo de caja'!Área_de_impresión</vt:lpstr>
      <vt:lpstr>DATOS!Títulos_a_imprimir</vt:lpstr>
    </vt:vector>
  </TitlesOfParts>
  <Company>UAN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colivare</dc:creator>
  <cp:lastModifiedBy>M Angeles Perera Herranz</cp:lastModifiedBy>
  <cp:lastPrinted>2015-05-12T10:23:30Z</cp:lastPrinted>
  <dcterms:created xsi:type="dcterms:W3CDTF">2003-03-11T12:03:57Z</dcterms:created>
  <dcterms:modified xsi:type="dcterms:W3CDTF">2017-09-25T10:23:25Z</dcterms:modified>
</cp:coreProperties>
</file>